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แบบตัวชีวัด\"/>
    </mc:Choice>
  </mc:AlternateContent>
  <bookViews>
    <workbookView xWindow="0" yWindow="0" windowWidth="19200" windowHeight="11595"/>
  </bookViews>
  <sheets>
    <sheet name="ตชว.พฐ.+ยุทธ์-สำนักวิชา" sheetId="1" r:id="rId1"/>
  </sheets>
  <definedNames>
    <definedName name="_xlnm.Print_Titles" localSheetId="0">'ตชว.พฐ.+ยุทธ์-สำนักวิชา'!$6:$6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66" i="1"/>
  <c r="C90" i="1"/>
  <c r="E108" i="1"/>
  <c r="E109" i="1"/>
  <c r="E110" i="1"/>
  <c r="E111" i="1"/>
  <c r="E112" i="1"/>
  <c r="E113" i="1"/>
  <c r="E114" i="1"/>
  <c r="E115" i="1"/>
  <c r="C223" i="1"/>
  <c r="C306" i="1"/>
  <c r="C360" i="1"/>
  <c r="E360" i="1"/>
  <c r="E361" i="1"/>
  <c r="E362" i="1"/>
  <c r="C363" i="1"/>
  <c r="E363" i="1"/>
  <c r="E364" i="1"/>
  <c r="E366" i="1"/>
  <c r="C367" i="1"/>
  <c r="E367" i="1"/>
  <c r="E368" i="1"/>
  <c r="E370" i="1"/>
  <c r="E371" i="1"/>
  <c r="E372" i="1"/>
  <c r="C375" i="1"/>
  <c r="E375" i="1" s="1"/>
  <c r="E376" i="1"/>
  <c r="E377" i="1"/>
  <c r="C378" i="1"/>
  <c r="E378" i="1" s="1"/>
  <c r="E379" i="1"/>
  <c r="E380" i="1"/>
  <c r="C381" i="1"/>
  <c r="E381" i="1" s="1"/>
  <c r="E382" i="1"/>
  <c r="E383" i="1"/>
  <c r="E384" i="1"/>
  <c r="E385" i="1"/>
  <c r="C388" i="1"/>
  <c r="E388" i="1"/>
  <c r="E389" i="1"/>
  <c r="E390" i="1"/>
  <c r="C391" i="1"/>
  <c r="E391" i="1"/>
  <c r="E392" i="1"/>
  <c r="E394" i="1"/>
  <c r="C395" i="1"/>
  <c r="E395" i="1"/>
  <c r="E396" i="1"/>
  <c r="E397" i="1"/>
  <c r="E398" i="1"/>
  <c r="E399" i="1"/>
  <c r="E400" i="1"/>
  <c r="C403" i="1"/>
  <c r="E403" i="1"/>
  <c r="E404" i="1"/>
  <c r="E405" i="1"/>
  <c r="C406" i="1"/>
  <c r="E406" i="1"/>
  <c r="E407" i="1"/>
  <c r="E408" i="1"/>
  <c r="C409" i="1"/>
  <c r="E409" i="1"/>
  <c r="E410" i="1"/>
  <c r="E411" i="1"/>
  <c r="E412" i="1"/>
  <c r="E413" i="1"/>
  <c r="C416" i="1"/>
  <c r="E416" i="1" s="1"/>
  <c r="E417" i="1"/>
  <c r="C419" i="1"/>
  <c r="E419" i="1"/>
  <c r="E420" i="1"/>
  <c r="C422" i="1"/>
  <c r="E422" i="1"/>
  <c r="E423" i="1"/>
  <c r="E424" i="1"/>
  <c r="E425" i="1"/>
  <c r="E426" i="1"/>
  <c r="E497" i="1"/>
  <c r="E498" i="1"/>
</calcChain>
</file>

<file path=xl/comments1.xml><?xml version="1.0" encoding="utf-8"?>
<comments xmlns="http://schemas.openxmlformats.org/spreadsheetml/2006/main">
  <authors>
    <author>Walailak University</author>
  </authors>
  <commentList>
    <comment ref="A421" authorId="0" shapeId="0">
      <text>
        <r>
          <rPr>
            <b/>
            <sz val="8"/>
            <color indexed="81"/>
            <rFont val="Tahoma"/>
            <family val="2"/>
          </rPr>
          <t>Walailak University: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<sst xmlns="http://schemas.openxmlformats.org/spreadsheetml/2006/main" count="1130" uniqueCount="446">
  <si>
    <t>รองอธิการบดีฝ่ายกิจการนักศึกษา</t>
  </si>
  <si>
    <t>ทุกสำนักวิชา</t>
  </si>
  <si>
    <t>โครงการ/กิจกรรม</t>
  </si>
  <si>
    <t xml:space="preserve">WU9-2-2 จำนวนโครงการ/กิจกรรมที่มุ่งฝึกฝนให้นักศึกษาสนใจเล่นกีฬาและเล่นกีฬาเป็น                                    </t>
  </si>
  <si>
    <t>รายการ/รางวัล</t>
  </si>
  <si>
    <t xml:space="preserve">WU9-1-1 จำนวนรายการแข่งขันหรือรางวัลด้านกีฬาและสุขภาพที่นักศึกษาเข้าร่วมหรือได้รับ </t>
  </si>
  <si>
    <t>(รายงานผลตามสูตรการคำนวณในคู่มือตัวชี้วัดยุทธศาสตร์)</t>
  </si>
  <si>
    <t>ตัวชี้วัดยุทธศาสตร์</t>
  </si>
  <si>
    <t xml:space="preserve"> งานส่งเสริมกีฬาและสุขภาพ</t>
  </si>
  <si>
    <t>แผนงานรอง  แผนงานพัฒนาศักยภาพของนักศึกษาด้านการกีฬาและสุขภาพ</t>
  </si>
  <si>
    <t>แผนงานหลัก  แผนงานส่งเสริมกีฬาและสุขภาพ</t>
  </si>
  <si>
    <t>ยุทธศาสตร์ที่ 9 การพัฒนาศักยภาพของนักศึกษาด้านการกีฬาและสุขภาพ</t>
  </si>
  <si>
    <t>รองอธิการบดีฝ่ายวิชาการ</t>
  </si>
  <si>
    <t>สำนักวิชาแพทยศาสตร์</t>
  </si>
  <si>
    <t xml:space="preserve"> ร้อยละ</t>
  </si>
  <si>
    <t xml:space="preserve">WU8-4-8 ร้อยละของผู้สำเร็จการศึกษาด้านการแพทย์ได้รับการรับรองตามมาตรฐานที่กำหนด </t>
  </si>
  <si>
    <t xml:space="preserve">สำนักวิชาด้านวิทยาศาสตร์สุขภาพ </t>
  </si>
  <si>
    <t xml:space="preserve">  ร้อยละ</t>
  </si>
  <si>
    <t xml:space="preserve">WU8-3-5 ร้อยละของบุคลากรทางการแพทย์ที่ได้รับการพัฒนาความเชี่ยวชาญเฉพาะทาง </t>
  </si>
  <si>
    <t>รองอธิการบดีฝ่ายวิจัยฯ</t>
  </si>
  <si>
    <t>วิทยาลัยสัตวแพทยศาสตร์ฯ/วิทยาลัยทันตแพทยศาสตร์ฯ</t>
  </si>
  <si>
    <t xml:space="preserve"> เรื่อง</t>
  </si>
  <si>
    <t xml:space="preserve">WU8-1-1 จำนวนผลงานวิจัยด้านการรักษา พยาบาล/วิทยาศาสตร์การแพทย์ที่สามารถนำไปใช้ประโยชน์ </t>
  </si>
  <si>
    <t>งานบริการศูนย์การแพทย์</t>
  </si>
  <si>
    <t>แผนงานรอง แผนงานพัฒนาศูนย์การแพทย์เพื่อเป็นเสาหลักด้านสุขภาวะในพื้นที่ภาคใต้</t>
  </si>
  <si>
    <t>แผนงานหลัก แผนงานพัฒนาศูนย์การแพทย์</t>
  </si>
  <si>
    <t>ยุทธศาสตร์ที่ 8 การพัฒนาศูนย์การแพทย์ให้มีศักยภาพสูงเพื่อเป็นเสาหลักด้านสุขภาวะในพื้นที่ภาคใต้</t>
  </si>
  <si>
    <t>ส.การจัดการ</t>
  </si>
  <si>
    <t>รายงานสรุปกิจกรรม/โครงการที่ได้ดำเนินการ/ผลสำเร็จ</t>
  </si>
  <si>
    <t>≥30</t>
  </si>
  <si>
    <t>ร้อยละ</t>
  </si>
  <si>
    <t>39.ผู้เรียนระดับอุดมศึกษาในโครงการบูรณาการการเรียนการสอนกับการทำงาน (Work Intergrated Learning : WiL)</t>
  </si>
  <si>
    <t>1 แห่ง/ต่อจังหวัด</t>
  </si>
  <si>
    <t>38.มีต้นแบบมหาวิทยาลัยในพื้นที่ภาคใต้และผู้ประกอบการที่ประสบความสำเร็จในการร่วมมือการทำโครงการ WIL</t>
  </si>
  <si>
    <t>ตัวชี้วัดพื้นฐาน</t>
  </si>
  <si>
    <t>โครงการยกระดับคุณภาพการศึกษาและการเรียนรู้ตลอดชีวิต</t>
  </si>
  <si>
    <t>แผนงานรอง  แผนงานบูรณาการยกระดับคุณภาพการศึกษาและการเรียนรู้ตลอดชีวิต</t>
  </si>
  <si>
    <t>ระบุ....</t>
  </si>
  <si>
    <t xml:space="preserve"> - ประชุมวิชาการ วลัยลักษณวิจัยทางการจัดการ ครั้งที่ 7</t>
  </si>
  <si>
    <t>ส.เภสัชศาสตร์</t>
  </si>
  <si>
    <t xml:space="preserve"> - ประชุมวิชาการ ส.เภสัชศาสตร์ 2561</t>
  </si>
  <si>
    <t xml:space="preserve"> - ประชุมวิชาการ การพัฒนายาในปัจจุบัน 2561</t>
  </si>
  <si>
    <t>ส.วิศวกรรมศาสตร์ฯ</t>
  </si>
  <si>
    <t xml:space="preserve"> - ประชุมวิชาการด้านวิทยาศาสตร์สิ่งแวดล้อม ครั้งที่ 1</t>
  </si>
  <si>
    <t>ส.ศิลปศาสตร์</t>
  </si>
  <si>
    <t xml:space="preserve"> - symposium of international language and knowledge 2018</t>
  </si>
  <si>
    <t xml:space="preserve"> - ประชุมวิชาการศิลปศาสตร์วิจัยระดับปริญญาตรี</t>
  </si>
  <si>
    <t xml:space="preserve"> - 2nd work integraged learning conference</t>
  </si>
  <si>
    <t>ส.สาธารณสุขศาสตร์</t>
  </si>
  <si>
    <t xml:space="preserve"> - ประชุมวิชาการ สาธารณสุขวิจัย</t>
  </si>
  <si>
    <t>ส.สถาปัตยกรรมฯ</t>
  </si>
  <si>
    <t xml:space="preserve"> - ประชุมวิชาการ วิถีทรรศน์สถาปัตยกรรมการออกแบบ</t>
  </si>
  <si>
    <t>ส.พยาบาลศาสตร์</t>
  </si>
  <si>
    <t xml:space="preserve"> - อบรมการพัฒนาสมรรถนะการคิดอย่างมีเหตุผลเชิงคลีนิก</t>
  </si>
  <si>
    <t>ส.สหเวชศาสตร์</t>
  </si>
  <si>
    <t xml:space="preserve"> - ประชุมวิชาการ SAH Expo 2018</t>
  </si>
  <si>
    <t>ส.วิทยาศาสตร์</t>
  </si>
  <si>
    <t xml:space="preserve"> - ประชุมวิชาการนานาชาติ ICPSA</t>
  </si>
  <si>
    <t>โครงการ</t>
  </si>
  <si>
    <t>37.โครงการประชุมวิชาการระดับชาติและนานาชาติ</t>
  </si>
  <si>
    <t>งานสนับสนุนการพัฒนาวิชาการ</t>
  </si>
  <si>
    <t>แผนงานรอง  แผนงานสนับสนุนการดำเนินงานเชิงนโยบายด้านพัฒนาวิชาการ</t>
  </si>
  <si>
    <t>แผนงานหลัก แผนงานสร้างเครือข่ายความร่วมมือกับหน่วยงานภายนอกเพื่อพัฒนามหาวิทยาลัย</t>
  </si>
  <si>
    <t xml:space="preserve">ยุทธศาสตร์ที่ 6 การสร้างเครือข่ายความร่วมมือกับหน่วยงานภายนอกเพื่อการพัฒนามหาวิทยาลัย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</si>
  <si>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3</t>
    </r>
  </si>
  <si>
    <t xml:space="preserve">WU4-4-15 ร้อยละของผู้ผ่านการคัดเลือกที่ยืนยันสิทธิ์เข้าศึกษาต่อเพิ่มขึ้นจากปีก่อน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</si>
  <si>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20</t>
    </r>
  </si>
  <si>
    <t xml:space="preserve">WU4-4-14 ร้อยละของนักเรียนจากโรงเรียนที่มีชื่อเสียงเข้าศึกษาต่อ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</si>
  <si>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35</t>
    </r>
  </si>
  <si>
    <t>ชิ้นงาน</t>
  </si>
  <si>
    <t xml:space="preserve">WU4-3-10 จำนวนผลงาน/รางวัลของนักศึกษาระดับปริญญาตรีที่เป็นที่ยอมรับในระดับชาติและนานาชาติ       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</si>
  <si>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250</t>
    </r>
  </si>
  <si>
    <t xml:space="preserve">โครงการ/กิจกรรม     </t>
  </si>
  <si>
    <t xml:space="preserve">WU4-3-7 จำนวนโครงการ/กิจกรรมส่งเสริมศักยภาพทางวิชาการและทางสังคมของนักศึกษา                     </t>
  </si>
  <si>
    <t>* เป็นข้อมูลพื้นฐานสำคัญของหน่วยงานด้วย</t>
  </si>
  <si>
    <t>รองอธิการบดีฝ่ายวางแผนฯ</t>
  </si>
  <si>
    <t>(ใช้ข้อมูลกลางจากส่วนแผนงานฯ)</t>
  </si>
  <si>
    <t>WU4-2-5 ร้อยละของความพึงพอใจของนายจ้างที่มีต่อผู้สำเร็จการศึกษา</t>
  </si>
  <si>
    <t xml:space="preserve">WU4-1-4 ร้อยละของผู้สำเร็จการศึกษาที่ได้งานทำ ศึกษาต่อหรือประกอบอาชีพอิสระหรือสามารถสร้างงานด้วยตนเองภายในระยะเวลา 1 ปี </t>
  </si>
  <si>
    <t xml:space="preserve">WU4-1-3 ร้อยละของผู้สำเร็จการศึกษาที่ได้งานทำตรงสาขา </t>
  </si>
  <si>
    <t>งานส่งเสริมการพัฒนาตามยุทธศาสตร์ด้านการสร้างและพัฒนาคุณภาพบัณฑิตเพื่อตอบสนองต่อยุทธศาสตร์ชาติ</t>
  </si>
  <si>
    <t>แผนงานรอง  แผนงานสนับสนุนการพัฒนามหาวิทยาลัยตามยุทธศาสตร์ด้านการสร้างและพัฒนาคุณภาพบัณฑิตเพื่อตอบสนองต่อยุทธศาสตร์ชาติ</t>
  </si>
  <si>
    <t>ผช.สื่อสารองค์กร</t>
  </si>
  <si>
    <t>รายงานสรุปกิจกรรม/โครงการที่ได้ดำเนินการ/ผลสำเร็จ(สำนักวิชาละ 1 กิจกรรม)</t>
  </si>
  <si>
    <t>36.จำนวนโครงการประชาสัมพันธ์หลักสูตร/สำนักวิชา</t>
  </si>
  <si>
    <t>รายงานสรุปกิจกรรม/โครงการที่ได้ดำเนินการ/ผลสำเร็จ(สำนักวิชาละ 1 ค่าย/กิจกรรม)</t>
  </si>
  <si>
    <t>35.จำนวนโครงการค่ายวิชาการเพื่อประชาสัมพันธ์หลักสูตร/สำนักวิชา</t>
  </si>
  <si>
    <t xml:space="preserve">    AOAC Contest</t>
  </si>
  <si>
    <t xml:space="preserve">    FoSTAT-Nestle Quiz Bowl 2018</t>
  </si>
  <si>
    <t>ส.เทคโนโลยีการเกษตร</t>
  </si>
  <si>
    <t xml:space="preserve"> - สำนักวิชาเทคโนโลยีการเกษตร</t>
  </si>
  <si>
    <t xml:space="preserve">    NSC</t>
  </si>
  <si>
    <t xml:space="preserve">    start up Thailand Leaguel</t>
  </si>
  <si>
    <t xml:space="preserve">    ACM-ICPC</t>
  </si>
  <si>
    <t xml:space="preserve">    True Young Producer Award</t>
  </si>
  <si>
    <t xml:space="preserve">     IDC Robot Design Contest</t>
  </si>
  <si>
    <t xml:space="preserve">     start up Thailand Leaguel (ในประเทศ)</t>
  </si>
  <si>
    <t xml:space="preserve">     MTA Contest Camp</t>
  </si>
  <si>
    <t>ส.สารสนเทศศาสตร์</t>
  </si>
  <si>
    <t xml:space="preserve"> - สำนักวิชาสารสนเทศศาสตร์ </t>
  </si>
  <si>
    <t xml:space="preserve"> - ประกวด young financial star competition</t>
  </si>
  <si>
    <t xml:space="preserve"> - แข่งขันตอบปัญหาและนำเสนอบทความวิจัยทางเศรษฐศาสตร์ฯ</t>
  </si>
  <si>
    <t xml:space="preserve"> - แข่งขันตอบคำถามทางบัญชีฯ</t>
  </si>
  <si>
    <t xml:space="preserve"> - แข่งชันเศรษฐศาสตร์เพชรยอดมงกุฏฯ</t>
  </si>
  <si>
    <t>ส.รัฐศาสตร์ฯ</t>
  </si>
  <si>
    <t xml:space="preserve"> - แข่งขันตอบปัญหากฎหมาย จัดโดย ม.สงชลานครินทร์</t>
  </si>
  <si>
    <t xml:space="preserve"> - แข่งขันตอบปัญหากฎหมาย จัดโดยศาลยุติธรรม</t>
  </si>
  <si>
    <t xml:space="preserve"> - แข่งขัน moot court</t>
  </si>
  <si>
    <t>34.จำนวนโครงการแข่งขันทักษะทางวิชาการ/วิชาชีพของนักศึกษา</t>
  </si>
  <si>
    <t xml:space="preserve"> - โครงการติวความรู้ทางวิชาการให้นักศึกษาหลักสูตรเทคนิคการแพทย์</t>
  </si>
  <si>
    <t xml:space="preserve"> - โครงการติวความรู้ทางวิชาการให้นักศึกษาหลักสูตรกายภาพบำบัด</t>
  </si>
  <si>
    <t xml:space="preserve"> - โครงการติวความรู้ทางวิชาการให้นักศึกษา ส.สาธารณสุขศาสตร์</t>
  </si>
  <si>
    <t xml:space="preserve"> - โครงการติวความรู้ทางวิชาการให้นักศึกษา สาขาเทคโนโลยีการจัดการทรัพยากรทางทะเลฯ และสาขาวิทยาศาสตร์และเทคโนโลยีสิ่งแวดล้อม</t>
  </si>
  <si>
    <t xml:space="preserve"> - โครงการติวความรู้ทางวิชาการให้นักศึกษา สาขาวิศวกรรมโยธา วิศวกรรมไฟฟ้า วิศวกรรมเคมีฯ วิศวกรรมวัสดุ วิศวกรรมพอลิเมอร์ และวิศวกรรมคอมพิวเตอร์</t>
  </si>
  <si>
    <t xml:space="preserve"> - โครงการพี่ติวน้อง ส.เทคโนโลยีการเกษตร</t>
  </si>
  <si>
    <t xml:space="preserve"> - โครงการเตรียมความพร้อมและป้องกันปัญหาด้านการเรียนสำหรับนักศึกษาหลักสูตรวิศวกรรมซอฟแวร์</t>
  </si>
  <si>
    <t xml:space="preserve"> - โครงการติวความรู้ทางวิชาการให้นักศึกษาหลักสูตรนิติศาสตร์</t>
  </si>
  <si>
    <t xml:space="preserve"> - โครงการติวความรู้ทางวิชาการให้นักศึกษาหลักสูตรรัฐศาสตร์</t>
  </si>
  <si>
    <t xml:space="preserve"> - โครงการเสริมความรู้อาเซียนศึกษาและพัฒนาทักษะในการเรียนสำหรับนักศึกษาผลการเรียนต่ำ</t>
  </si>
  <si>
    <t xml:space="preserve"> - โครงการพี่ติวน้องไทยศึกษาบูรณาการ</t>
  </si>
  <si>
    <t xml:space="preserve"> - โครงการ special interest training</t>
  </si>
  <si>
    <t xml:space="preserve"> - โครงการสอนเสริม chinese corner</t>
  </si>
  <si>
    <t xml:space="preserve"> - โครงการพี่สอนน้อง</t>
  </si>
  <si>
    <t>33. จำนวนโครงการติวความรู้ทางวิชาการให้นักศึกษา</t>
  </si>
  <si>
    <t>งานสนับสนุนนการพัฒนาวิชาการที่ตอบสนองยุทธศาสตร์ด้านการสร้างและพัฒนาคุณภาพบัณฑิตเพื่อตอบสนองต่อยุทธศาสตร์ชาติ</t>
  </si>
  <si>
    <t>แผนงานรอง แผนงานสนับสนุนการดำเนินงานเชิงนโยบายด้านพัฒนาวิชาการที่ตอบสนองยุทธศาสตร์ด้านการสร้างและพัฒนาคุณภาพบัณฑิตเพื่อตอบสนองต่อยุทธศาสตร์ชาติ</t>
  </si>
  <si>
    <t>สำนักวิชาแพทยศาสตร์และพยาบาลศาสตร์</t>
  </si>
  <si>
    <t>รายงานผลรอบสิ้นปีงบประมาณ (ใช้ข้อมูลจากส่วนแผนงานฯ)</t>
  </si>
  <si>
    <t>≥60-64</t>
  </si>
  <si>
    <t xml:space="preserve">32.ร้อยละของนักศึกษาที่สำเร็จการศึกษาตามเวลาปกติ (ของผู้ที่เข้าศึกษาในรุ่นนั้น) </t>
  </si>
  <si>
    <t>(ใช้ข้อมูลจากส่วนแผนงานฯ)</t>
  </si>
  <si>
    <t>31.ผู้สำเร็จการศึกษาที่ได้งานทำ ศึกษาต่อ หรือประกอบอาชีพอิสระภายในระยะเวลา 1 ปี</t>
  </si>
  <si>
    <t xml:space="preserve">   - บัณฑิตศึกษา</t>
  </si>
  <si>
    <t xml:space="preserve">    - ปริญญาตรี</t>
  </si>
  <si>
    <t xml:space="preserve"> (ใช้ข้อมูลกลางที่ส่วนแผนงานเรียกจากฐานข้อมูลของ ศบศ.)</t>
  </si>
  <si>
    <t>คน</t>
  </si>
  <si>
    <t xml:space="preserve">30. จำนวนนักศึกษาคงอยู่ </t>
  </si>
  <si>
    <t>รายงานผลรอบสิ้นปีงบประมาณ (ใช้ข้อมูลกลางที่ส่วนแผนงานเรียกจากฐานข้อมูลของ ศบศ.)</t>
  </si>
  <si>
    <t>29. จำนวนนักศึกษาเข้าใหม่</t>
  </si>
  <si>
    <t xml:space="preserve"> -</t>
  </si>
  <si>
    <t xml:space="preserve">28.จำนวนผู้สำเร็จการศึกษา </t>
  </si>
  <si>
    <t>งาน/โครงการ  งานผลิตแพทย์เพิ่ม</t>
  </si>
  <si>
    <t>กลุ่มสำนักวิชาด้านสังคมศาสตร์</t>
  </si>
  <si>
    <t xml:space="preserve">27. ร้อยละของนักศึกษาที่สำเร็จการศึกษาตามเวลาปกติ (ของผู้ที่เข้าศึกษาในรุ่นนั้น) </t>
  </si>
  <si>
    <t>26. ผู้สำเร็จการศึกษาที่ได้งานทำ ศึกษาต่อ หรือประกอบอาชีพอิสระภายในระยะเวลา 1 ปี</t>
  </si>
  <si>
    <t xml:space="preserve">25. จำนวนนักศึกษาคงอยู่ </t>
  </si>
  <si>
    <t>24. จำนวนนักศึกษาเข้าใหม่</t>
  </si>
  <si>
    <t xml:space="preserve">23.จำนวนผู้สำเร็จการศึกษา </t>
  </si>
  <si>
    <t>งาน/โครงการ  งานจัดการศึกษาด้านสังคมศาสตร์</t>
  </si>
  <si>
    <t>กลุ่มสำนักวิชาด้านวิทยาศาสตร์สุขภาพ</t>
  </si>
  <si>
    <t xml:space="preserve">22.ร้อยละของนักศึกษาที่สำเร็จการศึกษาตามเวลาปกติ (ของผู้ที่เข้าศึกษาในรุ่นนั้น) </t>
  </si>
  <si>
    <t>21. ผู้สำเร็จการศึกษาที่ได้งานทำ ศึกษาต่อ หรือประกอบอาชีพอิสระภายในระยะเวลา 1 ปี</t>
  </si>
  <si>
    <t xml:space="preserve">    - ประกาศนียบัตรบัณฑิต</t>
  </si>
  <si>
    <t xml:space="preserve">20.จำนวนนักศึกษาคงอยู่ </t>
  </si>
  <si>
    <t>19. จำนวนนักศึกษาเข้าใหม่</t>
  </si>
  <si>
    <t xml:space="preserve">18. จำนวนผู้สำเร็จการศึกษา </t>
  </si>
  <si>
    <t>งาน/โครงการ  งานจัดการศึกษาด้านวิทยาศาสตร์สุขภาพ</t>
  </si>
  <si>
    <t>กลุ่มสำนักวิชาด้านวิทยาศาสตร์และเทคโนโลยี</t>
  </si>
  <si>
    <t xml:space="preserve">17. ร้อยละของนักศึกษาที่สำเร็จการศึกษาตามเวลาปกติ (ของผู้ที่เข้าศึกษาในรุ่นนั้น) </t>
  </si>
  <si>
    <t>16.ผู้สำเร็จการศึกษาที่ได้งานทำ ศึกษาต่อ หรือประกอบอาชีพอิสระภายในระยะเวลา 1 ปี</t>
  </si>
  <si>
    <t xml:space="preserve">15. จำนวนนักศึกษาคงอยู่ </t>
  </si>
  <si>
    <t xml:space="preserve">14.จำนวนนักศึกษาที่เข้าใหม่ </t>
  </si>
  <si>
    <t xml:space="preserve">13.จำนวนผู้สำเร็จการศึกษา </t>
  </si>
  <si>
    <t>งาน/โครงการ  งานจัดการศึกษาด้านวิทยาศาสตร์และเทคโนโลยี</t>
  </si>
  <si>
    <t>ศูนย์บริการการศึกษา</t>
  </si>
  <si>
    <t xml:space="preserve">79.ร้อยละของนักศึกษาที่สำเร็จการศึกษาตามเวลาปกติ (ของผู้ที่เข้าศึกษาในรุ่นนั้น) </t>
  </si>
  <si>
    <t>ส่วนแผนงานฯ</t>
  </si>
  <si>
    <t>78. ผู้สำเร็จการศึกษาที่ได้งานทำ ศึกษาต่อ หรือประกอบอาชีพอิสระภายในระยะเวลา 1 ปี</t>
  </si>
  <si>
    <t xml:space="preserve">    - บัณฑิตศึกษา</t>
  </si>
  <si>
    <t xml:space="preserve">77. จำนวนนักศึกษาคงอยู่ </t>
  </si>
  <si>
    <t xml:space="preserve">76. จำนวนนักศึกษาที่เข้าใหม่ </t>
  </si>
  <si>
    <t>(ตรวจสอบข้อมูลจากในระบบของศูนย์บริการการศึกษา)</t>
  </si>
  <si>
    <t xml:space="preserve">75. จำนวนผู้สำเร็จการศึกษา </t>
  </si>
  <si>
    <t>ผลผลิต : ผู้สำเร็จการศึกษา (ภาพรวม)</t>
  </si>
  <si>
    <t>แผนงานรอง แผนงานจัดการศึกษา</t>
  </si>
  <si>
    <t>แผนงานหลัก แผนงานจัดการศึกษาอุดมศึกษา</t>
  </si>
  <si>
    <t>ยุทธศาสตร์ที่ 4 การสร้างและพัฒนาคุณภาพบัณฑิตเพื่อตอบสนองต่อยุทธศาสตร์ชาติ</t>
  </si>
  <si>
    <t xml:space="preserve"> - ร้อยละของนักศึกษาที่สำเร็จการศึกษาตามแผนของหลักสูตรในแต่ละปี</t>
  </si>
  <si>
    <t xml:space="preserve"> - ร้อยละการลดการตกออกของนักศึกษาเนื่องมาจากผลการเรียน</t>
  </si>
  <si>
    <t xml:space="preserve"> - ร้อยละของจำนวนอาจารย์ที่อยู่ในเกณฑ์มาตรฐาน UKPSF /ร้อยละของจำนวนรายวิชาจากทุกหลักสูตรภายในสำนักวิชาที่มีการจัดการเรียนการสอนแบบ active learning</t>
  </si>
  <si>
    <t xml:space="preserve"> - จำนวนกิจกรรม/โครงการของสำนักวิชาที่เข้าสุ่นานาชาติ อาทิ หลักสูตรนานาชาติ โครงการสหกิจศึกษา ณ ต่างประเทศ หรือจำนวนนักศึกษาต่างประเทศที่ศึกษาในสำนักวิชา</t>
  </si>
  <si>
    <t xml:space="preserve"> - ร้อยละของจำนวนอาจารย์ที่เข้ารับการอบรมเพื่อพัฒนาทักษะภาษาอังกฤษ</t>
  </si>
  <si>
    <t xml:space="preserve"> - ร้อยละของจำนวนรายวิชาจากทุกหลักสูตรภายในสำนักวิชาที่มีการจัดทำสื่อการสอน power point เป็นภาษาอังกฤษ ไม่น้อยกว่าร้อยละ 25 ของรายวิชา(ไม่นับหมวดรายวิชาศึกษาทั่วไป)</t>
  </si>
  <si>
    <t xml:space="preserve"> - จำนวนครั้งของการจัดประชุมวิชาการระดับชาติหรือนานาชาติ</t>
  </si>
  <si>
    <t xml:space="preserve"> - ร้อยละของนักศึกษาที่สอบผ่าน exit exam หรือร้อยละของนักศึกษาที่สอบผ่านใบประกอบวิชาชีพ</t>
  </si>
  <si>
    <t xml:space="preserve"> - ร้อยละของจำนวนการรับนักศึกษาตามแผน</t>
  </si>
  <si>
    <t xml:space="preserve"> - คะแนนผลการประเมินคุณภาพการศึกษาภายในระดับสำนักวิชา</t>
  </si>
  <si>
    <t xml:space="preserve"> - คะแนนผลการประเมินคุณภาพการศึกษาภายในระดับหลักสูตร</t>
  </si>
  <si>
    <t>(รายงานผลรอบสิ้นปีงบประมาณ)</t>
  </si>
  <si>
    <t>(เป็นตัวชี้วัดเพื่อการประเมินผลการปฏิบัติงานพนักงานตามประกาศของมหาวิทยาลัย)</t>
  </si>
  <si>
    <t>ตัวชี้วัดเพื่อประเมินผลสำเร็จของหน่วยงาน</t>
  </si>
  <si>
    <t xml:space="preserve"> - จำนวนนักศึกษาในชั้นเรียนเฉลี่ยไม่น้อยกว่า 30 หน่วยกิตนักศึกษา</t>
  </si>
  <si>
    <t xml:space="preserve"> - ผลการแสดงความคิดเห็นจากนักศึกษาที่มีคะแนนเฉลี่ย 4.00 ขึ้นไป</t>
  </si>
  <si>
    <t xml:space="preserve"> - ลักษณะข้อสอบ อัตนัย/ปรนัย</t>
  </si>
  <si>
    <t xml:space="preserve"> - จำนวน formative assessment /feedback เพื่อกระตุ้น ส่งเสริมการเรียนรู้ของนักศึกษา เช่น การบ้าน/ทดสอบย่อย และ feedback</t>
  </si>
  <si>
    <t xml:space="preserve"> - จำนวนการใช้ powerpoint หรือสื่อการเรียนการสอนเป็นภาษาอังกฤษ</t>
  </si>
  <si>
    <t xml:space="preserve"> - จำนวน smart classroom/e-learning</t>
  </si>
  <si>
    <t xml:space="preserve"> - จำนวนรายวิชา เอกสาร มคอ.3-4-5-6</t>
  </si>
  <si>
    <t xml:space="preserve"> - จำนวนรายวิชา UKPSF/Active Learning</t>
  </si>
  <si>
    <t>ด้านคุณภาพการสอน</t>
  </si>
  <si>
    <t>(ตัดออก)</t>
  </si>
  <si>
    <t>ตัวชี้วัดเพื่อประเมินผลสำเร็จของงาน</t>
  </si>
  <si>
    <t>N/A</t>
  </si>
  <si>
    <t xml:space="preserve">WU3-3-18 ร้อยละของบัณฑิตที่ผ่านเกณฑ์การทดสอบด้านทักษะดิจิทัล (Exit Exam) </t>
  </si>
  <si>
    <t xml:space="preserve">WU3-3-17 ร้อยละของบัณฑิตที่ผ่านเกณฑ์การทดสอบด้านการใช้ภาษาไทย (Exit Exam) </t>
  </si>
  <si>
    <t>รองอธิการบดีฝ่ายกิจการตปท.ฯ</t>
  </si>
  <si>
    <t xml:space="preserve">ร้อยละ </t>
  </si>
  <si>
    <t xml:space="preserve">WU3-3-16 ร้อยละของบัณฑิตที่ผ่านเกณฑ์การทดสอบภาษาอังกฤษ (Exit Exam) ตามมาตรฐาน CEFR ตั้งแต่ระดับ B2 ขึ้นไป หรือ TOEIC ตั้งแต่ 550 คะแนนขึ้นไป    </t>
  </si>
  <si>
    <t>ทุกสำนักวิชา/วิทยาลัย</t>
  </si>
  <si>
    <t xml:space="preserve">WU3-3-15 ร้อยละของหลักสูตรที่ส่งเสริมความเป็นนานาชาติ (Bilingual /English program/ International program)   </t>
  </si>
  <si>
    <t xml:space="preserve">WU3-3-12 ร้อยละของอาจารย์ที่มีคุณสมบัติผู้สอน (Descriptor) ผ่านเกณฑ์ UK Professional  Standards Framework ตั้งแต่ระดับ Associate Fellow ขึ้นไป </t>
  </si>
  <si>
    <t xml:space="preserve">WU3-3-9 ร้อยละของรายวิชาที่มีการนำนวัตกรรมไปใช้ในการจัดการเรียนการสอน  </t>
  </si>
  <si>
    <t xml:space="preserve">WU3-2-6 ร้อยละของรายวิชาที่มีการประเมินผู้เรียนแบบ Formative Assessment รายหัวข้อ/รายสัปดาห์  </t>
  </si>
  <si>
    <t xml:space="preserve">WU3-2-5 ร้อยละของนักศึกษาทุกหลักสูตรที่สอบผ่าน Exit  Exam /ใบประกอบวิชาชีพ /Comprehensive Exam  </t>
  </si>
  <si>
    <r>
      <rPr>
        <sz val="12"/>
        <rFont val="Calibri"/>
        <family val="2"/>
      </rPr>
      <t>≥</t>
    </r>
    <r>
      <rPr>
        <i/>
        <sz val="12"/>
        <rFont val="TH SarabunPSK"/>
        <family val="2"/>
      </rPr>
      <t xml:space="preserve">40 </t>
    </r>
  </si>
  <si>
    <t>หลักสูตร</t>
  </si>
  <si>
    <t xml:space="preserve">WU3-1-4 จำนวนหลักสูตรที่ปรับปรุงหรือเปิดใหม่ตามความต้องการของสังคม หรือตอบสนองการปฏิวัติอุตสาหกรรมยุคที่ 4 หรือตรงกับ Requirement ระบบมาตรฐานนานาชาติ  </t>
  </si>
  <si>
    <r>
      <rPr>
        <i/>
        <sz val="12"/>
        <rFont val="Symbol"/>
        <family val="1"/>
        <charset val="2"/>
      </rPr>
      <t>³</t>
    </r>
    <r>
      <rPr>
        <i/>
        <sz val="12"/>
        <rFont val="TH SarabunPSK"/>
        <family val="2"/>
      </rPr>
      <t>90</t>
    </r>
  </si>
  <si>
    <t>WU3-1-1 ร้อยละของหลักสูตรที่ผ่านการประกันคุณภาพการศึกษาภายในหรือเทียบเท่าระดับดี</t>
  </si>
  <si>
    <t xml:space="preserve"> งานส่งเสริมการพัฒนาตามยุทธศาสตร์ด้านการปฏิรูปการเรียนการสอนโดยใช้รูปแบบและวิทยาการสมัยใหม่เพื่อมู่งสู่ความเป็นสากล</t>
  </si>
  <si>
    <t>แผนงานรอง  แผนงานสนับสนุนการพัฒนามหาวิทยาลัยตามยุทธศาสตร์ด้านการปฏิรูปการเรียนการสอนโดยใช้รูปแบบและวิทยาการสมัยใหม่เพื่อมู่งสู่ความเป็นสากล</t>
  </si>
  <si>
    <t>ดึงงบกลับแล้ว(จากสหกิจฯ)</t>
  </si>
  <si>
    <t>(เฉพาะสำนักวิชาที่ได้ดำเนินการไปแล้ว)</t>
  </si>
  <si>
    <t>(รายงานผลการดำเนินงาน/ผลสำเร็จ)</t>
  </si>
  <si>
    <t xml:space="preserve"> * จำนวนโครงการสร้างความร่วมมือกับสถานประกอบการ</t>
  </si>
  <si>
    <t xml:space="preserve">    - สำนักวิชาสถาปัตยกรรมศาสตร์ฯ</t>
  </si>
  <si>
    <t xml:space="preserve">    - สำนักวิชาสารสนเทศศาสตร์</t>
  </si>
  <si>
    <t xml:space="preserve">    - สำนักวิชาวิศวกรรมศาสตร์ฯ</t>
  </si>
  <si>
    <t>-</t>
  </si>
  <si>
    <t xml:space="preserve">    - สำนักวิชาวิทยาศาสตร์</t>
  </si>
  <si>
    <t xml:space="preserve">    - สำนักวิชาเทคโนโลยีการเกษตร</t>
  </si>
  <si>
    <t xml:space="preserve">    - สำนักวิชาเภสัชศาสตร์</t>
  </si>
  <si>
    <t xml:space="preserve">    - สำนักวิชาแพทยศาสตร์</t>
  </si>
  <si>
    <t xml:space="preserve">    - สำนักวิชาสหเวชศาสตร์</t>
  </si>
  <si>
    <t xml:space="preserve">    - สำนักวิชาสาธารณสุขศาสตร์</t>
  </si>
  <si>
    <t xml:space="preserve">    - สำนักวิชาพยาบาลศาสตร์</t>
  </si>
  <si>
    <t xml:space="preserve">    - สำนักวิชารัฐศาสตร์ฯ</t>
  </si>
  <si>
    <t xml:space="preserve">    - สำนักวิชาศิลปศาสตร์</t>
  </si>
  <si>
    <t xml:space="preserve">    - สำนักวิชาการจัดการ</t>
  </si>
  <si>
    <t>12.จำนวนโครงการพัฒนาศักยภาพนักศึกษาด้านสอบมาตรฐานวิชาการ/วิชาชีพ</t>
  </si>
  <si>
    <t>งานสนับสนุนการพัฒนาวิชาการที่ตอบสนองยุทธศาสตร์การปฏิรูปการเรียนการสอนโดยใช้รูปแบบและวิทยาการสมัยใหม่เพื่อมู่งสู่ความเป็นสากล</t>
  </si>
  <si>
    <t>สมัยใหม่เพื่อมู่งสู่ความเป็นสากล</t>
  </si>
  <si>
    <t>แผนงานรอง  แผนงานสนับสนุนการดำเนินงานเชิงนโยบายด้านพัฒนาวิชาการที่ตอบสนองยุทธศาสตร์การปฏิรูปการเรียนการสอนโดยใช้รูปแบบและวิทยาการ</t>
  </si>
  <si>
    <t>แผนงานหลัก แผนงานปฏิรูปการเรียนรู้</t>
  </si>
  <si>
    <t>ยุทธศาสตร์ที่ 3 การปฏิรูปการเรียนการสอนโดยใช้รูปแบบและวิทยาการสมัยใหม่เพื่อมู่งสู่ความเป็นสากล</t>
  </si>
  <si>
    <t>รองอธิการบดีฝ่ายบริหาร</t>
  </si>
  <si>
    <t>คะแนนเฉลี่ย</t>
  </si>
  <si>
    <t xml:space="preserve"> WU2-4-10 คะแนนเฉลี่ยผลการดำเนินงานด้านผลที่เกิดกับอาจารย์     </t>
  </si>
  <si>
    <t xml:space="preserve">WU2-4-9  คะแนนเฉลี่ยผลการดำเนินงานด้านการบริหารและพัฒนาอาจารย์ </t>
  </si>
  <si>
    <t>*อยู่ในข้อมูลพื้นฐานสำนักวิชา</t>
  </si>
  <si>
    <t>(ใช้ข้อมูลกลางที่ส่วนแผนงานเรียกจากฐานข้อมูลของ ทมอ.)</t>
  </si>
  <si>
    <r>
      <rPr>
        <i/>
        <sz val="12"/>
        <rFont val="Symbol"/>
        <family val="1"/>
        <charset val="2"/>
      </rPr>
      <t>³</t>
    </r>
    <r>
      <rPr>
        <i/>
        <sz val="12"/>
        <rFont val="TH SarabunPSK"/>
        <family val="2"/>
      </rPr>
      <t>40</t>
    </r>
  </si>
  <si>
    <t>WU2-4-8  ร้อยละของอาจารย์ประจำหลักสูตรที่ดำรงตำแหน่งทางวิชาการ</t>
  </si>
  <si>
    <r>
      <rPr>
        <i/>
        <sz val="12"/>
        <rFont val="Symbol"/>
        <family val="1"/>
        <charset val="2"/>
      </rPr>
      <t>³</t>
    </r>
    <r>
      <rPr>
        <i/>
        <sz val="12"/>
        <rFont val="TH SarabunPSK"/>
        <family val="2"/>
      </rPr>
      <t>60</t>
    </r>
  </si>
  <si>
    <t xml:space="preserve">WU2-4-7  ร้อยละของอาจารย์ประจำหลักสูตรที่มีคุณวุฒิปริญญาเอก </t>
  </si>
  <si>
    <r>
      <rPr>
        <i/>
        <sz val="12"/>
        <rFont val="Symbol"/>
        <family val="1"/>
        <charset val="2"/>
      </rPr>
      <t>³</t>
    </r>
    <r>
      <rPr>
        <i/>
        <sz val="12"/>
        <rFont val="TH SarabunPSK"/>
        <family val="2"/>
      </rPr>
      <t>80</t>
    </r>
  </si>
  <si>
    <t>WU2-3-4  ร้อยละของหน่วยงานที่มีผลการดำเนินงานบรรลุเป้าหมายตามแผนไม่น้อยกว่าร้อยละ 80</t>
  </si>
  <si>
    <t>(เป็นตัวชี้วัดเพื่อประเมินผลหน่วยงานด้วย)</t>
  </si>
  <si>
    <t xml:space="preserve">WU2-2-3 ร้อยละความพึงพอใจของผู้รับบริการ (นักศึกษา บุคลากรและประชาชน) </t>
  </si>
  <si>
    <t xml:space="preserve">WU2-1-1 คะแนนเฉลี่ยผลการประเมินคุณภาพการศึกษาภายในระดับสำนักวิชา  </t>
  </si>
  <si>
    <t>ดึงงบกลับแล้ว(จากทมอ.)</t>
  </si>
  <si>
    <t>รายงานสรุปกิจกรรมที่ได้ดำเนินการ/ผลสำเร็จ</t>
  </si>
  <si>
    <t>11.จำนวนโครงการพัฒนาศักยภาพบุคลากร/สัมมนาสำนักวิชา</t>
  </si>
  <si>
    <t>งานสนับสนุนการพัฒนาวิชาการที่ตอบสนองยุทธศาสตร์การพัฒนาองค์กรฯ</t>
  </si>
  <si>
    <t>แผนงานรอง แผนงานสนับสนุนการดำเนินงานเชิงนโยบายด้านพัฒนาวิชาการที่ตอบสนองยุทธศาสตร์การพัฒนาองค์กรฯ</t>
  </si>
  <si>
    <t>ดึงงบกลับแล้ว</t>
  </si>
  <si>
    <t>10.จำนวนอาจารย์ที่ได้รับการพัฒนาศักยภาพความรู้/ศึกษาดูงาน</t>
  </si>
  <si>
    <t>งานพัฒนาองค์กรและบุคลากร</t>
  </si>
  <si>
    <t>แผนงานรอง แผนงานพัฒนาองค์กรและบุคลากร</t>
  </si>
  <si>
    <t>แผนงานหลัก แผนงานสนับสนุนการดำเนินงานตามภารกิจของมหาวิทยาลัย</t>
  </si>
  <si>
    <t>ยุทธศาสตร์ที่ 2 การพัฒนาองค์กรและบริหารทุนมนุษย์มุ่งสู่องค์กรสมรรถนะสูง</t>
  </si>
  <si>
    <t xml:space="preserve"> - งานอื่นๆ เช่น การเป็นกรรมการ คณะทำงานที่ปรึกษากิจกรรมนักศึกษา หรืออื่นๆ</t>
  </si>
  <si>
    <t xml:space="preserve"> - การเป็นที่ปรึกษาให้กับหน่วยงานภายนอก</t>
  </si>
  <si>
    <t xml:space="preserve"> - จำนวนการเป็นกรรมการวิชาการ/วิชาชีพ</t>
  </si>
  <si>
    <t xml:space="preserve">  - จำนวนการให้บริการชุมชน</t>
  </si>
  <si>
    <t xml:space="preserve"> - จำนวนการฝึกอบรมเป็นวิทยากรภายใน/ภายนอกมหาวิทยาลัย</t>
  </si>
  <si>
    <t>ด้านคุณภาพงานบริการวิชาการและงานอื่นๆ</t>
  </si>
  <si>
    <t xml:space="preserve"> - ผลงานทางวิชาการอื่นๆ เช่น สิ่งประดิษฐ์ สิทธิบัตร อนุสิทธิบัตร</t>
  </si>
  <si>
    <t xml:space="preserve"> - ผลงานวิจัยได้รับการตีพิมพ์ในวารสารวิชาการ ระดับขาติ และนานาชาติ</t>
  </si>
  <si>
    <t xml:space="preserve"> - สัดส่วนโครงการวิจัยไม่น้อยกว่าร้อยละ 50</t>
  </si>
  <si>
    <t>ด้านคุณภาพงานวิจัยและการพัฒนางานวิชาการ</t>
  </si>
  <si>
    <t>สำนักวิชาที่มีการดำเนินการ</t>
  </si>
  <si>
    <t xml:space="preserve">WU1-3-11  ร้อยละของนักศึกษาที่เห็นความสำคัญของศิลปะและวัฒนธรรม </t>
  </si>
  <si>
    <t>WU1-3-10  ร้อยละความพึงพอใจของผู้เข้าร่วมโครงการต่อประโยชน์ของการเสริมสร้างความสัมพันธ์หรือวิถีชีวิตแบบใหม่ที่สอดคล้องกับนโยบายการพัฒนามหาวิทยาลัยหรือพัฒนาประเทศ</t>
  </si>
  <si>
    <t>WU1-3-9  ร้อยละความพึงพอใจของผู้เข้าร่วมโครงการต่อประโยชน์ของการทำนุบำรุงศิลปะและวัฒนธรรม</t>
  </si>
  <si>
    <t xml:space="preserve"> กิจกรรม</t>
  </si>
  <si>
    <t>WU1-3-8 จำนวนผลงาน/กิจกรรมที่เสริมสร้างความสัมพันธ์หรือวิถีชีวิตแบบใหม่ที่สอดคล้องกับนโยบายการพัฒนามหาวิทยาลัยหรือพัฒนาประเทศ</t>
  </si>
  <si>
    <r>
      <t>WU1-3-7  จำนวนผลงาน/กิจกรรมที่</t>
    </r>
    <r>
      <rPr>
        <b/>
        <i/>
        <sz val="12"/>
        <rFont val="TH SarabunPSK"/>
        <family val="2"/>
      </rPr>
      <t>มีการเผยแพร่</t>
    </r>
    <r>
      <rPr>
        <i/>
        <sz val="12"/>
        <rFont val="TH SarabunPSK"/>
        <family val="2"/>
      </rPr>
      <t>ด้านทำนุบำรุงศิลปะและวัฒนธรรม</t>
    </r>
  </si>
  <si>
    <t xml:space="preserve">    - วิทยาลัยนานาชาติ</t>
  </si>
  <si>
    <t xml:space="preserve">    - วิทยาลัยสัตวแพทยศาสตร์ฯ</t>
  </si>
  <si>
    <t>รองอธิการบดีฝ่ายกิจการนศ.</t>
  </si>
  <si>
    <t>9. จำนวนกิจกรรมบูรณาการงานศิลปะและวัฒนธรรมกับการเรียนการสอนและกิจกรรมนักศึกษา</t>
  </si>
  <si>
    <t>งานทำนุบำรุงศิลปะและวัฒนธรรม</t>
  </si>
  <si>
    <t>แผนงานรอง แผนงานทำนุบำรุงศิลปะและวัฒนธรรม</t>
  </si>
  <si>
    <t>แผนงานหลัก แผนงานศาสนา ศิลปะ และวัฒนธรรม</t>
  </si>
  <si>
    <t>รูปแบบ</t>
  </si>
  <si>
    <t xml:space="preserve">8.รูปแบบการท่องเที่ยวและกิจกรรมการท่องเที่ยวตามลักษณะอัตลักษณ์ </t>
  </si>
  <si>
    <t>โครงการพัฒนาขีดความสามารถในการแข่งขันด้านการท่องเที่ยว</t>
  </si>
  <si>
    <t>แผนงานรอง แผนงานบูรณาการสร้างรายได้จากการท่องเที่ยวและบริการ</t>
  </si>
  <si>
    <t>7. จำนวนผู้เข้าร่วมโครงการเสริมสร้างประสิทธิภาพการจัดการสารสนเทศดิจิทัลของหน่วยงานภาครัฐฯ</t>
  </si>
  <si>
    <t>6. จำนวนวิสาหกิจชุมชนในจังหวัดภาคใต้ตอนบนที่เข้าร่วมโครงการ</t>
  </si>
  <si>
    <t>โครงการพัฒนาเศรษฐกิจดิจิทัล</t>
  </si>
  <si>
    <t>แผนงานรอง แผนงานบูรณาการพัฒนาเศรษฐกิจดิจิทัล</t>
  </si>
  <si>
    <t>สำนักวิชาที่ให้บริการวิชาการ</t>
  </si>
  <si>
    <t>WU1-3-6  ร้อยละความพึงพอใจของผู้รับบริการ/หน่วยงาน/องค์กรที่รับบริการวิชาการและวิชาชีพ ต่อประโยชน์จากการบริการ</t>
  </si>
  <si>
    <t xml:space="preserve">WU1-3-5  ร้อยละของผู้เข้ารับบริการที่มีความรู้เพิ่มขึ้นจากการเข้ารับบริการ </t>
  </si>
  <si>
    <t>ตัวชี้วัด.......</t>
  </si>
  <si>
    <t xml:space="preserve">โครงการเรียนรู้โดยใช้ชุมชนเป็นฐานร่วมกับสหสาขาวิชาชีพเพื่อความโดดเด่นทางทักษะชุมชน </t>
  </si>
  <si>
    <t>โครงการยกระดับการศึกษาโคกเหล็กโมเดล</t>
  </si>
  <si>
    <t>โครงการบูรณาการพันธกิจสัมพันธ์กับชุมชน สำนักวิชาวิศวกรรมศาสตร์และทรัพยากร</t>
  </si>
  <si>
    <t>โครงการพัฒนาศักยภาพทางด้านการท่องเที่ยว และระบบสนับสนุนการดำเนินชีวิตของคนในสังคมผู้สูงอายุ จ.นครศรีธรรมราช</t>
  </si>
  <si>
    <t>ส.สถาปัตยกรรมศาสตร์ฯ</t>
  </si>
  <si>
    <t xml:space="preserve">โครงการพัฒนาชุมชนต้นแบบ ภายใต้การออกแบบนวัตกรรมเชิงสร้างสรรค์  </t>
  </si>
  <si>
    <t>โครงการอนุรักษ์พระอุโบสถวัดแดงโดยการมีส่วนร่วมของประชาชน อ.เชียรใหญ่ จ.นครศรีธรรมราช</t>
  </si>
  <si>
    <t>โครงการอบรมและให้บริการทางวิชาชีพสถาปัตยกรรมและการออกแบบ</t>
  </si>
  <si>
    <t xml:space="preserve">โครงการเคมีสู่โรงเรียน     </t>
  </si>
  <si>
    <t xml:space="preserve">โครงการค่ายฤดูร้อนมัธยมปลายชีววิทยา     </t>
  </si>
  <si>
    <t xml:space="preserve">โครงการการจัดการเรียนการสอนวิทยาศาสตร์ระดับประถมศึกษาและมัธยมศึกษาเพื่อสนองผู้เรียนในศตวรรษที่ 21    </t>
  </si>
  <si>
    <t xml:space="preserve">โครงการอบรมการวางแผนทางการเงินอย่างชาญฉลาด </t>
  </si>
  <si>
    <t>โครงการสาธารณสุขศาสตร์เพื่อการเสริมสร้างสังคมสุขภาพ</t>
  </si>
  <si>
    <t xml:space="preserve">ส.พยาบาลศาสตร์ </t>
  </si>
  <si>
    <t xml:space="preserve">โครงการบริการวิชาการสร้างความเข้มแข็ง บูรณาการพันธกิจสัมพันธ์เพื่อสังคม (Social Engagement) สำนักวิชาพยาบาลศาสตร์ มวล.   </t>
  </si>
  <si>
    <t>ส.สหเวชฯ</t>
  </si>
  <si>
    <t>โครงการบ้านท่าขึ้น ชุมชนต้นแบบสุขภาวะ สหเวชฯ มวล.</t>
  </si>
  <si>
    <t>ส.แพทยศาสตร์</t>
  </si>
  <si>
    <t xml:space="preserve">โครงการส่งเสริมสุขภาพนักเรียนในโรงเรียนชุมชนใหม่ (ชุมชนสาธิตวลัยลักษณ์พัฒนา)      </t>
  </si>
  <si>
    <t>โครงการเสริมสร้างมวลกระดูกและการป้องกันกระดูกพรุนในพื้นที่ จ.นครศรีธรรมราช</t>
  </si>
  <si>
    <t>โครงการประเมินภาวะพร่องเอนไซม์แล็กเทสเบื้องต้นในเด็กนักเรียนชั้นมัธยมศึกษา จ.นครศรีธรรมราช</t>
  </si>
  <si>
    <t>โครงการบริการวิชาการด้านสุขภาพสู่ชุมชน (โครงการบริการวิชาการด้านสุขภาพเพื่อชุมชนนบพิตำ)</t>
  </si>
  <si>
    <t>โครงการบริการวิชาการโรคภูมิแพ้ในประชากรพื้นที่จ.นครศรีธรรมราช</t>
  </si>
  <si>
    <t>โครงการเกษตรสัมพันธ์ชุมชนสาธิตวลัยลักษณ์พัฒนา (การบ่มเพาะนักเทคโนโลยีการเกษตรอินทรีย์ เสริมสร้างสุขภาพและเศรษฐกิจชุมชน)</t>
  </si>
  <si>
    <t>ส.รัฐศาสตร์และนิติศาสตร์</t>
  </si>
  <si>
    <t>โครงการแผนการบริหารจัดการการท่องเที่ยวท้องถิ่นในมิติด้านศิลปะวัฒนธรรมท้องถิ่น Thailand 4.0</t>
  </si>
  <si>
    <t>โครงการบริหารจัดการเมือง (City Management)</t>
  </si>
  <si>
    <t xml:space="preserve">โครงการนิติศาสตร์สัมพันธ์ชุมชน : คลินิกกฎหมายใกล้บ้าน (พื้นที่ต.ไทยบุรี ต.หัวตะพาน ต.โพธิ์ทอง และ ต.ท่าศาลา อ.ท่าศาลา)   </t>
  </si>
  <si>
    <t xml:space="preserve">โครงการนิติศาสตร์สัมพันธ์ชุมชน : อบรมกฎหมายทรัพย์สินทางปัญญาเพื่อเพิ่มมูลค่าสินค้าเกษตรกรรม (พื้นที่บริเวณลุ่มน้ำปากพนัง)      </t>
  </si>
  <si>
    <t>โครงการศิลปศาสตร์เพื่อชุมชน : ภุมิปัญญาชาวบ้านกับการใช้สมุนไพรแก้พิษงู</t>
  </si>
  <si>
    <t xml:space="preserve">โครงการศิลปศาสตร์เพื่อชุมชน : การสร้างเสริมสุขภาวะและการพัฒนาคุณภาพชีวิตที่ดีของผู้สูงอายุ         </t>
  </si>
  <si>
    <t xml:space="preserve">โครงการโรงเรียนชุมชนใหม่ "โรงเรียนต้นแบบแห่งการเรียนรู้และเสริมสร้างประสบการณ์ชีวิต"       </t>
  </si>
  <si>
    <t xml:space="preserve">โครงการพัฒนาภาษาอังกฤษเพื่อเยาวชนในชุมชนบ้านน้ำบ่อปีที่ 3     </t>
  </si>
  <si>
    <t>(ให้เลือกตัวชี้วัดยุทธศาสตร์ที่สำนักวิชาระบุไว้ในโครงการมานำเสนอโครงการละ 2-3 ตัวชี้วัด)</t>
  </si>
  <si>
    <t xml:space="preserve">โครงการการเรียนรู้ประวัติศาสตร์ชุมชนด้วยชุมชน พื้นที่ต.ท่าศาลา อ.ท่าศาลา จ.นครศรีธรรมราช     </t>
  </si>
  <si>
    <t>5. จำนวนโครงการบูรณาการพันธกิจสัมพันธ์กับชุมชน</t>
  </si>
  <si>
    <t>งานสนับสนุนการบูรณาการพันธกิจสัมพันธ์กับชุมชน</t>
  </si>
  <si>
    <t>แผนงานรอง แผนงานสนับสนุนการดำเนินงานเชิงนโยบายด้านบูรณาการพันธกิจสัมพันธ์กับชุมชน</t>
  </si>
  <si>
    <t>รายการ</t>
  </si>
  <si>
    <t xml:space="preserve"> - จำนวนฐานข้อมูลสารสนเทศออนไลน์ว่าด้วยสิทธิสตรีและความยุติธรรมทางสังคม(โครงการพัฒนาฐานข้อมูลเพื่อบริการวิชาการด้านความยุติธรรมทางสังคมและเท่าเทียมของผู้หญิง)</t>
  </si>
  <si>
    <t xml:space="preserve"> ร้อยละ   </t>
  </si>
  <si>
    <t xml:space="preserve"> - จำนวนกลุ่มเป้าหมายทั้งหมดที่เข้าร่วมโครงการมีภาวะมวลกระดูกหลังเข้าร่วมโครงการเพิ่มขึ้นเมื่อเทียบกับก่อนเข้าโครงการ(โครงการเสริมสร้างมวลกระดูกและการป้องกันกระดูกพรุนใน จ.นครศรีฯ)</t>
  </si>
  <si>
    <t xml:space="preserve"> - คะแนนประเมินผลของผู้เข้าร่วมโครงการในการได้รับความรู้ตามมาตรฐานวิชาชีพไม่น้อยกว่าร้อยละ 60 จากคะแนนเต็มทั้งหมด(โครงการอบรมและพัฒนาทักษะทางวิชาชีพสถาปัตยกรรม)</t>
  </si>
  <si>
    <t>80</t>
  </si>
  <si>
    <t xml:space="preserve"> - จำนวนชิ้นงานที่นักเรียนที่เข้าร่วมโครงการสามารถสร้างได้ด้วยตนเอง(โครงการสร้างนวัตกรรมด้วยเครื่องพิมพ์ Lekobot ระยะที่ 1)</t>
  </si>
  <si>
    <t>≥80</t>
  </si>
  <si>
    <t xml:space="preserve"> - ร้อยละของผู้สูงอายุและผู้ดูแลที่เข้าอบรมผ่านเกณฑ์การประเมิน(โครงการพัฒนาการคัดกรองภาวะสมองเสื่อมและการพัฒนาทักษะการดำรงชีวิตของผู้สูงอายุฯ)</t>
  </si>
  <si>
    <t xml:space="preserve"> - ผู้ป่วยโรคหืดในเด็กที่รับการรักษาในสถานบริการสาธารณสุขของรัฐ ในนครศรีธรรมราช มีอัตราการเข้ารับรักษาตัวในโรงพยาบาล ลดลง (โครงการเครือข่ายการดูแลรักษาโรคหืดในเด็ก จ.นครศรีฯ)</t>
  </si>
  <si>
    <t xml:space="preserve"> - กลุ่มเป้าหมายมีความรู้เกี่ยวกับโรคพยาธิที่ติดต่อผ่านดินและวิธีการป้องกันตนเองเพิ่มมากขึ้นหลังเข้าอบรม (โครงการส่งเสริมสุขภาพและการป้องกันโรคหนอนพยาธิในเด็กวัยเรียน)</t>
  </si>
  <si>
    <t>≥70</t>
  </si>
  <si>
    <t xml:space="preserve">  - เด็กวัยเรียน อายุ 5-14 ปี ได้รับการเสริมสร้างภูมิคุ้มกันทางสังคมด้วยกระบวนการพัฒนาและเสริมสร้างต้นทุนชีวิต(โครงการพัฒนาและเสริมสร้างต้นทุนชีวิตของเยาวชนใน จ.นครศรีธรรมราช โดยการมีส่วนร่วมของชุมชน)</t>
  </si>
  <si>
    <t>4. จำนวนโครงการบริการวิชาการที่ได้รับเงินอุดหนุนจากรัฐ</t>
  </si>
  <si>
    <t>งานบริการวิชาการแก่ชุมชนที่ได้รับเงินอุดหนุนจากรัฐ</t>
  </si>
  <si>
    <t xml:space="preserve">3. จำนวนโครงการบริการวิชาการ </t>
  </si>
  <si>
    <t>งานบริการวิชาการแก่ชุมชน</t>
  </si>
  <si>
    <t>แผนงานรอง แผนงานบริการวิชาการแก่สังคม</t>
  </si>
  <si>
    <t>แผนงานหลัก แผนงานบริการวิชาการแก่สังคม</t>
  </si>
  <si>
    <r>
      <rPr>
        <i/>
        <sz val="12"/>
        <rFont val="Symbol"/>
        <family val="1"/>
        <charset val="2"/>
      </rPr>
      <t>³</t>
    </r>
    <r>
      <rPr>
        <i/>
        <sz val="12"/>
        <rFont val="TH SarabunPSK"/>
        <family val="2"/>
      </rPr>
      <t>3</t>
    </r>
  </si>
  <si>
    <t>เรื่อง</t>
  </si>
  <si>
    <t xml:space="preserve">WU1-4-17 จำนวนผลงานวิจัยที่ภาคเอกชนนำไปพัฒนาต่อยอดเพื่อสร้างมูลค่าเพิ่ม </t>
  </si>
  <si>
    <t xml:space="preserve">WU1-4-15 ร้อยละของอาจารย์ที่ทำวิจัยต่อจำนวนอาจารย์ประจำทั้งหมด </t>
  </si>
  <si>
    <t xml:space="preserve">WU1-3-4 จำนวนข้อเสนอโครงการวิจัยเชิงพื้นที่ที่ได้รับงบประมาณจากองค์กรภายนอก </t>
  </si>
  <si>
    <t>WU1-1-2 ร้อยละของการอ้างอิงถึงผลงานที่ตีพิมพ์ในฐานข้อมูลระดับชาติหรือนานาชาติต่อจำนวนอาจารย์ประจำทั้งหมด</t>
  </si>
  <si>
    <t xml:space="preserve">WU1-1-1 ร้อยละของงานวิจัยและงานสร้างสรรค์ที่ตีพิมพ์เผยแพร่ในวารสารต่อจำนวนอาจารย์ประจำทั้งหมด </t>
  </si>
  <si>
    <t>2.จำนวนโครงการพัฒนาศักยภาพวิจัย</t>
  </si>
  <si>
    <t>งานสนับสนุนการพัฒนาศักยภาพการวิจัย</t>
  </si>
  <si>
    <t>แผนงานรอง แผนงานสนับสนุนการดำเนินงานเชิงนโยบายด้านสนับสนุนการวิจัย</t>
  </si>
  <si>
    <t xml:space="preserve">    - วิทยาลัยทันตแพทยศาสตร์ฯ</t>
  </si>
  <si>
    <t xml:space="preserve">    - ทุนภายนอก...........โครงการ งบประมาณ..... บาท</t>
  </si>
  <si>
    <t xml:space="preserve">    - ทุนภายใน...........โครงการ งบประมาณ..... บาท</t>
  </si>
  <si>
    <t>ขอให้รายงานจำแนกเป็น</t>
  </si>
  <si>
    <t>1.จำนวนโครงการวิจัยใหม่</t>
  </si>
  <si>
    <t>งานวิจัย พัฒนา และถ่ายทอดเทคโนโลยี</t>
  </si>
  <si>
    <t>แผนงานรอง แผนงานวิจัยและพัฒนา</t>
  </si>
  <si>
    <t>แผนงานหลัก แผนงานวิจัย</t>
  </si>
  <si>
    <t>ยุทธศาสตร์ที่ 1 การพัฒนาความเป็นเลิศทางการวิจัย บริการวิชาการ และการทำนุบำรุงศิลปะและวัฒนธรรมเพื่อตอบสนองต่อการพัฒนาประเทศ</t>
  </si>
  <si>
    <t>(ใช้ข้อมูลกลางที่ส่วนแผนงานรวบรวมจากส่วนบริการกลาง)</t>
  </si>
  <si>
    <t xml:space="preserve">     *ค่าน้ำมัน</t>
  </si>
  <si>
    <t>(ใช้ข้อมูลกลางที่ส่วนแผนงานรวบรวมจากส่วนอาคารสถานที่)</t>
  </si>
  <si>
    <t xml:space="preserve">    *ค่าไฟฟ้า</t>
  </si>
  <si>
    <t xml:space="preserve">(รายงานในการประชุมติดตามผลรอบสิ้นปีงบประมาณ) </t>
  </si>
  <si>
    <t xml:space="preserve"> - ร้อยละของการประหยัดพลังงาน</t>
  </si>
  <si>
    <t>(เป็นตัวชี้วัดยุทธศาสตร์ WU2-2-3 ด้วย)</t>
  </si>
  <si>
    <t xml:space="preserve"> - ร้อยละของการประเมินความพึงพอใจจากผู้ใช้บริการ</t>
  </si>
  <si>
    <t>(ใช้ข้อมูลผลการใช้จ่ายงบประมาณล่าสุดจากระบบ MIS )</t>
  </si>
  <si>
    <t xml:space="preserve"> - ร้อยละของการดำเนินงานและการใช้จ่ายงบประมาณตามแผนปฏิบัติการประจำปี</t>
  </si>
  <si>
    <t>*รอผลประเมินจากคณะกรรมการกลาง 5ส</t>
  </si>
  <si>
    <t>(ใช้ข้อมูลผลการตรวจประเมินครั้งที่ 1/2561)</t>
  </si>
  <si>
    <t xml:space="preserve"> - ร้อยละหรือคะแนนประเมิน 5ส</t>
  </si>
  <si>
    <t>*รอส่วนอำนวยการฯ สรุปให้</t>
  </si>
  <si>
    <t>(ใช้ข้อมูลล่าสุด ณ สิ้นเดือนกุมภาพันธ์ 2561)</t>
  </si>
  <si>
    <t xml:space="preserve"> - ร้อยละของผลสำเร็จการใช้ระบบ WU E-Office</t>
  </si>
  <si>
    <t xml:space="preserve">    *ปริญญาเอก</t>
  </si>
  <si>
    <t xml:space="preserve">    *ปริญญาโท</t>
  </si>
  <si>
    <t xml:space="preserve">    *ปริญญาตรี</t>
  </si>
  <si>
    <t>*เป็นตัวชี้วัดพื้นฐานด้วย</t>
  </si>
  <si>
    <t>(ใช้ข้อมูลกลางจากส่วนแผนงานฯ )</t>
  </si>
  <si>
    <t xml:space="preserve"> - ร้อยละของนักศึกษาที่สำเร็จการศึกษาตามเวลาปกติ (ของผู้ที่เข้าศึกษาในรุ่นนั้น) (รวมหลักสูตรวิสาหกิจ)</t>
  </si>
  <si>
    <t>*เป็นตัวชี้วัดยุทธศาสตร์ด้วย</t>
  </si>
  <si>
    <t xml:space="preserve"> - ร้อยละของผู้สำเร็จการศึกษาที่ได้งานทำตรงสาขา </t>
  </si>
  <si>
    <t xml:space="preserve"> - ภาวะการได้งานทำหรือศึกษาต่อของผู้สำเร็จการศึกษาภายในระยะเวลา 1 ปีหลังสำเร็จการศึกษา</t>
  </si>
  <si>
    <t xml:space="preserve"> - ความพึงพอใจนายจ้างต่อการปฏิบัติงานของบัณฑิต</t>
  </si>
  <si>
    <t>(ใช้ข้อมูลกลางจากส่วนแผนงานฯ ) * รายงานผลในรอบสิ้นปีงบประมาณ</t>
  </si>
  <si>
    <t>บาท : คน</t>
  </si>
  <si>
    <t xml:space="preserve"> - ค่าใช้จ่ายทั้งหมดต่อจำนวนนักศึกษา(เต็มเวลาเทียบเท่า)</t>
  </si>
  <si>
    <t>FTES : จำนวนอาจารย์</t>
  </si>
  <si>
    <t xml:space="preserve"> - จำนวนนักศึกษาเต็มเวลาเทียบเท่าต่อจำนวนอาจารย์ประจำ</t>
  </si>
  <si>
    <t xml:space="preserve">    * ปริญญาเอก</t>
  </si>
  <si>
    <t xml:space="preserve">    * ประกาศนียบัตร</t>
  </si>
  <si>
    <t xml:space="preserve">    * ปริญญาโท</t>
  </si>
  <si>
    <t xml:space="preserve">    * ปริญญาตรี</t>
  </si>
  <si>
    <t xml:space="preserve"> - จำนวนหลักสูตรที่เปิดสอน </t>
  </si>
  <si>
    <r>
      <t xml:space="preserve">   </t>
    </r>
    <r>
      <rPr>
        <sz val="12"/>
        <color indexed="10"/>
        <rFont val="TH SarabunPSK"/>
        <family val="2"/>
      </rPr>
      <t xml:space="preserve"> * ที่อยู่ระหว่างการยื่นขอตำแหน่งทางวิชาการ</t>
    </r>
  </si>
  <si>
    <t>(ใช้ข้อมูลกลางที่ส่วนแผนงานฯ เรียกจากฐานข้อมูล ทมอ.)</t>
  </si>
  <si>
    <t xml:space="preserve">    * ที่ดำรงตำแหน่งทางวิชาการในปัจจุบัน</t>
  </si>
  <si>
    <t xml:space="preserve"> - จำนวนอาจารย์จำแนกตามตำแหน่งทางวิชาการ</t>
  </si>
  <si>
    <t xml:space="preserve">   *ปริญญาเอก</t>
  </si>
  <si>
    <t xml:space="preserve">   *ปริญญาโท</t>
  </si>
  <si>
    <t xml:space="preserve"> - จำนวนอาจารย์จำแนกตามวุฒิการศึกษา</t>
  </si>
  <si>
    <t xml:space="preserve"> - จำนวนอาจารย์ประจำทั้งหมด</t>
  </si>
  <si>
    <t xml:space="preserve">   * ปริญญาเอก</t>
  </si>
  <si>
    <t xml:space="preserve">   * ประกาศนียบัตร</t>
  </si>
  <si>
    <t xml:space="preserve">   * ปริญญาโท</t>
  </si>
  <si>
    <t xml:space="preserve">   * ปริญญาตรี</t>
  </si>
  <si>
    <t>(ใช้ข้อมูลกลางที่ส่วนแผนงานฯ เรียกจากฐานข้อมูล ศบศ.)</t>
  </si>
  <si>
    <t xml:space="preserve"> - จำนวนนักศึกษาทั้งหมด</t>
  </si>
  <si>
    <t>ข้อมูลพื้นฐานสำคัญ</t>
  </si>
  <si>
    <t>ผู้บริหารที่กำกับดูแล</t>
  </si>
  <si>
    <t>หน่วยงานที่รับผิดชอบ</t>
  </si>
  <si>
    <t>สรุปผลการดำเนินงาน</t>
  </si>
  <si>
    <t>ผล</t>
  </si>
  <si>
    <t>แผน</t>
  </si>
  <si>
    <t>หน่วย</t>
  </si>
  <si>
    <t>ตัวชี้วัด</t>
  </si>
  <si>
    <t>ในการนำเสนอ (ให้เวลาในการนำเสนอผลการดำเนินงานหน่วยงานละ 15 นาที)</t>
  </si>
  <si>
    <t>ใช้ตัวชี้วัดอื่น ๆ ที่ระบุไว้ในแผนปฏิบัติการประจำปีของหน่วยงานมานำเสนอผลการดำเนินงานได้ ทั้งนี้ ให้เลือกเฉพาะตัวชี้วัดผลผลิตที่สำคัญ เพื่อให้เหมาะสมกับเวลาที่ใช้</t>
  </si>
  <si>
    <t>หมายเหตุ ตัวชี้วัดตามภารกิจพื้นฐานดังแสดงในตารางเป็นการดึงมาเฉพาะตัวชี้วัดผลผลิตหลักซึ่งอาจไม่ครบถ้วนทุกภารกิจหลักของทุกหน่วยงาน ดังนั้น หน่วยงานสามารถ</t>
  </si>
  <si>
    <t xml:space="preserve">สรุปตัวชี้วัดตามภารกิจพื้นฐาน ตัวชี้วัดยุทธศาสตร์ และตัวชี้วัดเพื่อการประเมินหน่วยงานประจำปีงบประมาณ 2561 (รอบครึ่งปีงบประมาณ) </t>
  </si>
  <si>
    <t>กลุ่มสำนักวิชา-วิทยาลัย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</si>
</sst>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0.0%"/>
    <numFmt numFmtId="189" formatCode="_-* #,##0.0_-;\-* #,##0.0_-;_-* &quot;-&quot;??_-;_-@_-"/>
    <numFmt numFmtId="190" formatCode="0.0"/>
  </numFmts>
  <fonts count="22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2"/>
      <name val="TH SarabunPSK"/>
      <family val="2"/>
    </font>
    <font>
      <sz val="12"/>
      <color indexed="10"/>
      <name val="TH SarabunPSK"/>
      <family val="2"/>
    </font>
    <font>
      <i/>
      <sz val="12"/>
      <name val="TH SarabunPSK"/>
      <family val="2"/>
    </font>
    <font>
      <i/>
      <sz val="12"/>
      <color indexed="1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sz val="12"/>
      <name val="Calibri"/>
      <family val="2"/>
    </font>
    <font>
      <i/>
      <sz val="11"/>
      <name val="TH SarabunPSK"/>
      <family val="2"/>
    </font>
    <font>
      <sz val="11"/>
      <name val="TH SarabunPSK"/>
      <family val="2"/>
    </font>
    <font>
      <i/>
      <sz val="12"/>
      <color rgb="FFFF0000"/>
      <name val="TH SarabunPSK"/>
      <family val="2"/>
    </font>
    <font>
      <b/>
      <i/>
      <u val="singleAccounting"/>
      <sz val="12"/>
      <color rgb="FFFF0000"/>
      <name val="TH SarabunPSK"/>
      <family val="2"/>
    </font>
    <font>
      <i/>
      <sz val="12"/>
      <name val="Symbol"/>
      <family val="1"/>
      <charset val="2"/>
    </font>
    <font>
      <b/>
      <sz val="12"/>
      <color rgb="FFFF0000"/>
      <name val="TH SarabunPSK"/>
      <family val="2"/>
    </font>
    <font>
      <b/>
      <i/>
      <sz val="12"/>
      <color rgb="FFFF0000"/>
      <name val="TH SarabunPSK"/>
      <family val="2"/>
    </font>
    <font>
      <b/>
      <i/>
      <sz val="12"/>
      <name val="TH SarabunPSK"/>
      <family val="2"/>
    </font>
    <font>
      <i/>
      <sz val="12"/>
      <color indexed="8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87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87" fontId="3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87" fontId="3" fillId="0" borderId="2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187" fontId="4" fillId="2" borderId="3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87" fontId="3" fillId="0" borderId="2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187" fontId="3" fillId="4" borderId="2" xfId="1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/>
    </xf>
    <xf numFmtId="0" fontId="6" fillId="4" borderId="2" xfId="0" applyFont="1" applyFill="1" applyBorder="1"/>
    <xf numFmtId="0" fontId="6" fillId="5" borderId="2" xfId="0" applyFont="1" applyFill="1" applyBorder="1" applyAlignment="1">
      <alignment horizontal="center" vertical="top" wrapText="1"/>
    </xf>
    <xf numFmtId="187" fontId="6" fillId="5" borderId="2" xfId="1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43" fontId="6" fillId="5" borderId="2" xfId="3" applyFont="1" applyFill="1" applyBorder="1" applyAlignment="1"/>
    <xf numFmtId="0" fontId="2" fillId="0" borderId="0" xfId="0" applyFont="1" applyFill="1"/>
    <xf numFmtId="0" fontId="2" fillId="6" borderId="2" xfId="0" applyFont="1" applyFill="1" applyBorder="1" applyAlignment="1">
      <alignment vertical="top"/>
    </xf>
    <xf numFmtId="0" fontId="3" fillId="6" borderId="2" xfId="0" applyFont="1" applyFill="1" applyBorder="1" applyAlignment="1">
      <alignment vertical="top" wrapText="1"/>
    </xf>
    <xf numFmtId="187" fontId="3" fillId="6" borderId="2" xfId="1" applyNumberFormat="1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/>
    </xf>
    <xf numFmtId="43" fontId="6" fillId="6" borderId="4" xfId="1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top"/>
    </xf>
    <xf numFmtId="0" fontId="3" fillId="7" borderId="2" xfId="0" applyFont="1" applyFill="1" applyBorder="1" applyAlignment="1">
      <alignment vertical="top" wrapText="1"/>
    </xf>
    <xf numFmtId="187" fontId="3" fillId="7" borderId="2" xfId="1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left" vertical="top"/>
    </xf>
    <xf numFmtId="187" fontId="6" fillId="7" borderId="5" xfId="1" applyNumberFormat="1" applyFont="1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187" fontId="4" fillId="0" borderId="4" xfId="1" applyNumberFormat="1" applyFont="1" applyBorder="1" applyAlignment="1">
      <alignment vertical="top" wrapText="1"/>
    </xf>
    <xf numFmtId="187" fontId="4" fillId="0" borderId="3" xfId="1" applyNumberFormat="1" applyFont="1" applyBorder="1" applyAlignment="1">
      <alignment vertical="top" wrapText="1"/>
    </xf>
    <xf numFmtId="0" fontId="2" fillId="0" borderId="0" xfId="4" applyFont="1"/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9" fontId="2" fillId="0" borderId="2" xfId="5" applyFont="1" applyBorder="1" applyAlignment="1">
      <alignment vertical="top"/>
    </xf>
    <xf numFmtId="187" fontId="2" fillId="0" borderId="2" xfId="1" applyNumberFormat="1" applyFont="1" applyBorder="1" applyAlignment="1">
      <alignment horizontal="center" vertical="top" wrapText="1"/>
    </xf>
    <xf numFmtId="3" fontId="2" fillId="0" borderId="2" xfId="4" applyNumberFormat="1" applyFont="1" applyFill="1" applyBorder="1" applyAlignment="1" applyProtection="1">
      <alignment horizontal="center" vertical="top"/>
      <protection locked="0"/>
    </xf>
    <xf numFmtId="0" fontId="2" fillId="0" borderId="2" xfId="4" applyFont="1" applyBorder="1" applyAlignment="1">
      <alignment horizontal="left" vertical="top"/>
    </xf>
    <xf numFmtId="187" fontId="2" fillId="0" borderId="4" xfId="1" applyNumberFormat="1" applyFont="1" applyBorder="1" applyAlignment="1">
      <alignment vertical="top" wrapText="1"/>
    </xf>
    <xf numFmtId="187" fontId="2" fillId="0" borderId="2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shrinkToFit="1"/>
    </xf>
    <xf numFmtId="187" fontId="2" fillId="0" borderId="5" xfId="1" applyNumberFormat="1" applyFont="1" applyBorder="1" applyAlignment="1">
      <alignment vertical="top" wrapText="1"/>
    </xf>
    <xf numFmtId="0" fontId="6" fillId="8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wrapText="1"/>
    </xf>
    <xf numFmtId="0" fontId="9" fillId="0" borderId="2" xfId="0" applyFont="1" applyBorder="1" applyAlignment="1">
      <alignment vertical="top" wrapText="1"/>
    </xf>
    <xf numFmtId="9" fontId="2" fillId="0" borderId="2" xfId="2" applyFont="1" applyBorder="1" applyAlignment="1">
      <alignment vertical="top"/>
    </xf>
    <xf numFmtId="187" fontId="2" fillId="0" borderId="3" xfId="1" applyNumberFormat="1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9" fontId="2" fillId="0" borderId="2" xfId="2" applyNumberFormat="1" applyFont="1" applyFill="1" applyBorder="1" applyAlignment="1">
      <alignment horizontal="center" vertical="top" wrapText="1"/>
    </xf>
    <xf numFmtId="187" fontId="2" fillId="0" borderId="2" xfId="1" applyNumberFormat="1" applyFont="1" applyFill="1" applyBorder="1" applyAlignment="1">
      <alignment horizontal="center" vertical="top" wrapText="1"/>
    </xf>
    <xf numFmtId="3" fontId="2" fillId="0" borderId="2" xfId="4" applyNumberFormat="1" applyFont="1" applyFill="1" applyBorder="1" applyAlignment="1">
      <alignment horizontal="center" vertical="top"/>
    </xf>
    <xf numFmtId="0" fontId="2" fillId="0" borderId="2" xfId="4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10" fontId="2" fillId="0" borderId="2" xfId="2" applyNumberFormat="1" applyFont="1" applyFill="1" applyBorder="1" applyAlignment="1">
      <alignment horizontal="center" wrapText="1"/>
    </xf>
    <xf numFmtId="187" fontId="6" fillId="0" borderId="2" xfId="1" applyNumberFormat="1" applyFont="1" applyFill="1" applyBorder="1" applyAlignment="1">
      <alignment horizontal="center" vertical="top" wrapText="1"/>
    </xf>
    <xf numFmtId="3" fontId="2" fillId="0" borderId="2" xfId="4" applyNumberFormat="1" applyFont="1" applyFill="1" applyBorder="1" applyAlignment="1">
      <alignment horizontal="center"/>
    </xf>
    <xf numFmtId="188" fontId="2" fillId="0" borderId="2" xfId="2" applyNumberFormat="1" applyFont="1" applyFill="1" applyBorder="1" applyAlignment="1">
      <alignment horizontal="center" shrinkToFit="1"/>
    </xf>
    <xf numFmtId="187" fontId="2" fillId="0" borderId="2" xfId="1" applyNumberFormat="1" applyFont="1" applyFill="1" applyBorder="1" applyAlignment="1">
      <alignment horizontal="center" wrapText="1"/>
    </xf>
    <xf numFmtId="9" fontId="2" fillId="0" borderId="2" xfId="2" applyNumberFormat="1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vertical="top" wrapText="1"/>
    </xf>
    <xf numFmtId="187" fontId="6" fillId="9" borderId="2" xfId="1" applyNumberFormat="1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left" vertical="top" wrapText="1"/>
    </xf>
    <xf numFmtId="43" fontId="6" fillId="9" borderId="2" xfId="3" applyFont="1" applyFill="1" applyBorder="1"/>
    <xf numFmtId="189" fontId="2" fillId="0" borderId="2" xfId="1" applyNumberFormat="1" applyFont="1" applyFill="1" applyBorder="1" applyAlignment="1">
      <alignment horizontal="center" vertical="top" wrapText="1"/>
    </xf>
    <xf numFmtId="187" fontId="2" fillId="0" borderId="2" xfId="1" applyNumberFormat="1" applyFont="1" applyFill="1" applyBorder="1" applyAlignment="1">
      <alignment horizontal="center"/>
    </xf>
    <xf numFmtId="187" fontId="2" fillId="0" borderId="2" xfId="1" applyNumberFormat="1" applyFont="1" applyFill="1" applyBorder="1" applyAlignment="1">
      <alignment horizontal="center" shrinkToFit="1"/>
    </xf>
    <xf numFmtId="9" fontId="2" fillId="0" borderId="2" xfId="2" applyFont="1" applyFill="1" applyBorder="1" applyAlignment="1">
      <alignment horizontal="center" wrapText="1"/>
    </xf>
    <xf numFmtId="0" fontId="2" fillId="0" borderId="2" xfId="4" applyFont="1" applyFill="1" applyBorder="1" applyAlignment="1">
      <alignment vertical="top" wrapText="1"/>
    </xf>
    <xf numFmtId="9" fontId="2" fillId="0" borderId="2" xfId="2" applyFont="1" applyFill="1" applyBorder="1" applyAlignment="1">
      <alignment horizontal="center" vertical="top" wrapText="1"/>
    </xf>
    <xf numFmtId="187" fontId="2" fillId="0" borderId="2" xfId="1" applyNumberFormat="1" applyFont="1" applyFill="1" applyBorder="1" applyAlignment="1">
      <alignment horizontal="center" vertical="top"/>
    </xf>
    <xf numFmtId="0" fontId="2" fillId="9" borderId="2" xfId="0" applyFont="1" applyFill="1" applyBorder="1" applyAlignment="1">
      <alignment vertical="top" wrapText="1"/>
    </xf>
    <xf numFmtId="9" fontId="2" fillId="0" borderId="2" xfId="0" applyNumberFormat="1" applyFont="1" applyFill="1" applyBorder="1" applyAlignment="1">
      <alignment horizontal="center" vertical="top" wrapText="1"/>
    </xf>
    <xf numFmtId="15" fontId="2" fillId="0" borderId="2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top" wrapText="1"/>
    </xf>
    <xf numFmtId="187" fontId="6" fillId="10" borderId="2" xfId="1" applyNumberFormat="1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left" vertical="top" wrapText="1"/>
    </xf>
    <xf numFmtId="187" fontId="6" fillId="10" borderId="2" xfId="3" applyNumberFormat="1" applyFont="1" applyFill="1" applyBorder="1"/>
    <xf numFmtId="0" fontId="2" fillId="11" borderId="2" xfId="0" applyFont="1" applyFill="1" applyBorder="1" applyAlignment="1">
      <alignment vertical="top" wrapText="1"/>
    </xf>
    <xf numFmtId="0" fontId="2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187" fontId="3" fillId="11" borderId="2" xfId="1" applyNumberFormat="1" applyFont="1" applyFill="1" applyBorder="1" applyAlignment="1">
      <alignment horizontal="center" vertical="top"/>
    </xf>
    <xf numFmtId="4" fontId="4" fillId="11" borderId="2" xfId="4" applyNumberFormat="1" applyFont="1" applyFill="1" applyBorder="1" applyAlignment="1" applyProtection="1">
      <alignment horizontal="center" vertical="top"/>
      <protection locked="0"/>
    </xf>
    <xf numFmtId="0" fontId="4" fillId="11" borderId="2" xfId="0" applyFont="1" applyFill="1" applyBorder="1" applyAlignment="1">
      <alignment horizontal="left" vertical="top" wrapText="1"/>
    </xf>
    <xf numFmtId="187" fontId="4" fillId="11" borderId="2" xfId="1" applyNumberFormat="1" applyFont="1" applyFill="1" applyBorder="1" applyAlignment="1">
      <alignment vertical="top" wrapText="1"/>
    </xf>
    <xf numFmtId="0" fontId="2" fillId="12" borderId="0" xfId="0" applyFont="1" applyFill="1"/>
    <xf numFmtId="0" fontId="9" fillId="12" borderId="0" xfId="0" applyFont="1" applyFill="1"/>
    <xf numFmtId="0" fontId="2" fillId="11" borderId="2" xfId="0" applyFont="1" applyFill="1" applyBorder="1"/>
    <xf numFmtId="0" fontId="2" fillId="3" borderId="2" xfId="0" applyFont="1" applyFill="1" applyBorder="1"/>
    <xf numFmtId="187" fontId="6" fillId="3" borderId="2" xfId="1" applyNumberFormat="1" applyFont="1" applyFill="1" applyBorder="1" applyAlignment="1">
      <alignment vertical="top"/>
    </xf>
    <xf numFmtId="187" fontId="13" fillId="11" borderId="2" xfId="1" applyNumberFormat="1" applyFont="1" applyFill="1" applyBorder="1" applyAlignment="1">
      <alignment vertical="top" wrapText="1"/>
    </xf>
    <xf numFmtId="187" fontId="14" fillId="11" borderId="2" xfId="1" applyNumberFormat="1" applyFont="1" applyFill="1" applyBorder="1" applyAlignment="1">
      <alignment vertical="top" wrapText="1"/>
    </xf>
    <xf numFmtId="187" fontId="6" fillId="13" borderId="2" xfId="1" applyNumberFormat="1" applyFont="1" applyFill="1" applyBorder="1" applyAlignment="1">
      <alignment vertical="top" wrapText="1"/>
    </xf>
    <xf numFmtId="187" fontId="4" fillId="0" borderId="2" xfId="1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3" fontId="4" fillId="0" borderId="2" xfId="4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/>
    </xf>
    <xf numFmtId="3" fontId="4" fillId="0" borderId="3" xfId="4" applyNumberFormat="1" applyFont="1" applyFill="1" applyBorder="1" applyAlignment="1" applyProtection="1">
      <alignment horizontal="center" vertical="top"/>
      <protection locked="0"/>
    </xf>
    <xf numFmtId="0" fontId="4" fillId="0" borderId="3" xfId="4" applyFont="1" applyBorder="1" applyAlignment="1" applyProtection="1">
      <alignment vertical="top" wrapText="1"/>
      <protection locked="0"/>
    </xf>
    <xf numFmtId="0" fontId="6" fillId="4" borderId="2" xfId="0" applyFont="1" applyFill="1" applyBorder="1" applyAlignment="1">
      <alignment vertical="top"/>
    </xf>
    <xf numFmtId="0" fontId="2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187" fontId="3" fillId="5" borderId="2" xfId="1" applyNumberFormat="1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6" fillId="5" borderId="2" xfId="0" applyFont="1" applyFill="1" applyBorder="1"/>
    <xf numFmtId="0" fontId="9" fillId="0" borderId="0" xfId="0" applyFont="1" applyFill="1" applyAlignment="1">
      <alignment wrapText="1"/>
    </xf>
    <xf numFmtId="0" fontId="9" fillId="12" borderId="0" xfId="0" applyFont="1" applyFill="1" applyAlignment="1">
      <alignment vertical="top" wrapText="1"/>
    </xf>
    <xf numFmtId="0" fontId="2" fillId="12" borderId="2" xfId="0" applyFont="1" applyFill="1" applyBorder="1" applyAlignment="1">
      <alignment vertical="top" wrapText="1"/>
    </xf>
    <xf numFmtId="0" fontId="9" fillId="12" borderId="2" xfId="0" applyFont="1" applyFill="1" applyBorder="1" applyAlignment="1">
      <alignment vertical="top" wrapText="1"/>
    </xf>
    <xf numFmtId="187" fontId="2" fillId="12" borderId="2" xfId="1" applyNumberFormat="1" applyFont="1" applyFill="1" applyBorder="1" applyAlignment="1">
      <alignment horizontal="center" vertical="top" wrapText="1"/>
    </xf>
    <xf numFmtId="3" fontId="2" fillId="12" borderId="2" xfId="0" applyNumberFormat="1" applyFont="1" applyFill="1" applyBorder="1" applyAlignment="1">
      <alignment horizontal="center" vertical="top"/>
    </xf>
    <xf numFmtId="0" fontId="2" fillId="12" borderId="2" xfId="0" applyFont="1" applyFill="1" applyBorder="1" applyAlignment="1">
      <alignment horizontal="left" vertical="top" wrapText="1"/>
    </xf>
    <xf numFmtId="9" fontId="2" fillId="0" borderId="2" xfId="2" applyFont="1" applyBorder="1" applyAlignment="1">
      <alignment vertical="top" shrinkToFit="1"/>
    </xf>
    <xf numFmtId="3" fontId="2" fillId="0" borderId="3" xfId="4" applyNumberFormat="1" applyFont="1" applyFill="1" applyBorder="1" applyAlignment="1" applyProtection="1">
      <alignment horizontal="center" vertical="top"/>
      <protection locked="0"/>
    </xf>
    <xf numFmtId="187" fontId="2" fillId="0" borderId="3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87" fontId="3" fillId="0" borderId="2" xfId="1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187" fontId="3" fillId="5" borderId="2" xfId="1" applyNumberFormat="1" applyFont="1" applyFill="1" applyBorder="1" applyAlignment="1">
      <alignment horizontal="center" vertical="top" wrapText="1"/>
    </xf>
    <xf numFmtId="3" fontId="2" fillId="5" borderId="2" xfId="0" applyNumberFormat="1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/>
    <xf numFmtId="43" fontId="6" fillId="6" borderId="3" xfId="1" applyFont="1" applyFill="1" applyBorder="1" applyAlignment="1">
      <alignment horizontal="left" vertical="center"/>
    </xf>
    <xf numFmtId="4" fontId="4" fillId="0" borderId="3" xfId="4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 wrapText="1"/>
    </xf>
    <xf numFmtId="187" fontId="4" fillId="2" borderId="3" xfId="1" applyNumberFormat="1" applyFont="1" applyFill="1" applyBorder="1" applyAlignment="1">
      <alignment horizontal="left" vertical="top" wrapText="1"/>
    </xf>
    <xf numFmtId="0" fontId="9" fillId="0" borderId="0" xfId="0" applyFont="1"/>
    <xf numFmtId="0" fontId="9" fillId="0" borderId="2" xfId="0" applyFont="1" applyBorder="1" applyAlignment="1">
      <alignment vertical="top"/>
    </xf>
    <xf numFmtId="9" fontId="9" fillId="0" borderId="2" xfId="2" applyFont="1" applyBorder="1" applyAlignment="1">
      <alignment vertical="top" shrinkToFit="1"/>
    </xf>
    <xf numFmtId="187" fontId="9" fillId="0" borderId="2" xfId="1" applyNumberFormat="1" applyFont="1" applyBorder="1" applyAlignment="1">
      <alignment horizontal="center" vertical="top"/>
    </xf>
    <xf numFmtId="3" fontId="9" fillId="0" borderId="3" xfId="4" applyNumberFormat="1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horizontal="left" vertical="top" wrapText="1"/>
    </xf>
    <xf numFmtId="187" fontId="9" fillId="0" borderId="3" xfId="1" applyNumberFormat="1" applyFont="1" applyFill="1" applyBorder="1" applyAlignment="1">
      <alignment horizontal="center" vertical="top" wrapText="1"/>
    </xf>
    <xf numFmtId="0" fontId="3" fillId="12" borderId="2" xfId="0" applyFont="1" applyFill="1" applyBorder="1" applyAlignment="1">
      <alignment vertical="top"/>
    </xf>
    <xf numFmtId="9" fontId="2" fillId="12" borderId="2" xfId="2" applyFont="1" applyFill="1" applyBorder="1" applyAlignment="1">
      <alignment vertical="top" shrinkToFit="1"/>
    </xf>
    <xf numFmtId="187" fontId="2" fillId="12" borderId="2" xfId="1" applyNumberFormat="1" applyFont="1" applyFill="1" applyBorder="1" applyAlignment="1">
      <alignment horizontal="center" vertical="top"/>
    </xf>
    <xf numFmtId="0" fontId="9" fillId="12" borderId="2" xfId="0" applyFont="1" applyFill="1" applyBorder="1" applyAlignment="1">
      <alignment horizontal="center" vertical="top" wrapText="1"/>
    </xf>
    <xf numFmtId="0" fontId="9" fillId="12" borderId="2" xfId="0" applyFont="1" applyFill="1" applyBorder="1" applyAlignment="1">
      <alignment horizontal="left" vertical="top" wrapText="1"/>
    </xf>
    <xf numFmtId="187" fontId="2" fillId="12" borderId="4" xfId="1" applyNumberFormat="1" applyFont="1" applyFill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0" fontId="2" fillId="14" borderId="2" xfId="0" applyFont="1" applyFill="1" applyBorder="1" applyAlignment="1">
      <alignment vertical="top"/>
    </xf>
    <xf numFmtId="0" fontId="3" fillId="14" borderId="2" xfId="0" applyFont="1" applyFill="1" applyBorder="1" applyAlignment="1">
      <alignment vertical="top"/>
    </xf>
    <xf numFmtId="187" fontId="3" fillId="14" borderId="2" xfId="1" applyNumberFormat="1" applyFont="1" applyFill="1" applyBorder="1" applyAlignment="1">
      <alignment horizontal="center" vertical="top"/>
    </xf>
    <xf numFmtId="0" fontId="6" fillId="14" borderId="2" xfId="0" applyFont="1" applyFill="1" applyBorder="1" applyAlignment="1">
      <alignment vertical="top" wrapText="1"/>
    </xf>
    <xf numFmtId="0" fontId="6" fillId="14" borderId="2" xfId="0" applyFont="1" applyFill="1" applyBorder="1" applyAlignment="1">
      <alignment horizontal="left" vertical="top" wrapText="1"/>
    </xf>
    <xf numFmtId="0" fontId="6" fillId="14" borderId="2" xfId="0" applyFont="1" applyFill="1" applyBorder="1" applyAlignment="1">
      <alignment vertical="top"/>
    </xf>
    <xf numFmtId="0" fontId="9" fillId="12" borderId="2" xfId="0" applyFont="1" applyFill="1" applyBorder="1" applyAlignment="1">
      <alignment vertical="top"/>
    </xf>
    <xf numFmtId="9" fontId="9" fillId="12" borderId="2" xfId="2" applyFont="1" applyFill="1" applyBorder="1" applyAlignment="1">
      <alignment vertical="top" shrinkToFit="1"/>
    </xf>
    <xf numFmtId="187" fontId="9" fillId="12" borderId="2" xfId="1" applyNumberFormat="1" applyFont="1" applyFill="1" applyBorder="1" applyAlignment="1">
      <alignment horizontal="center" vertical="top"/>
    </xf>
    <xf numFmtId="3" fontId="9" fillId="12" borderId="3" xfId="4" applyNumberFormat="1" applyFont="1" applyFill="1" applyBorder="1" applyAlignment="1" applyProtection="1">
      <alignment horizontal="center" vertical="top"/>
      <protection locked="0"/>
    </xf>
    <xf numFmtId="187" fontId="9" fillId="12" borderId="3" xfId="1" applyNumberFormat="1" applyFont="1" applyFill="1" applyBorder="1" applyAlignment="1">
      <alignment horizontal="center" vertical="top" wrapText="1"/>
    </xf>
    <xf numFmtId="187" fontId="9" fillId="12" borderId="4" xfId="1" applyNumberFormat="1" applyFont="1" applyFill="1" applyBorder="1" applyAlignment="1">
      <alignment vertical="top" wrapText="1"/>
    </xf>
    <xf numFmtId="0" fontId="9" fillId="12" borderId="2" xfId="0" applyFont="1" applyFill="1" applyBorder="1" applyAlignment="1">
      <alignment horizontal="center" vertical="top"/>
    </xf>
    <xf numFmtId="0" fontId="9" fillId="12" borderId="2" xfId="0" applyFont="1" applyFill="1" applyBorder="1" applyAlignment="1">
      <alignment horizontal="left" vertical="top"/>
    </xf>
    <xf numFmtId="0" fontId="16" fillId="12" borderId="2" xfId="0" applyFont="1" applyFill="1" applyBorder="1" applyAlignment="1">
      <alignment vertical="top"/>
    </xf>
    <xf numFmtId="0" fontId="9" fillId="11" borderId="2" xfId="0" applyFont="1" applyFill="1" applyBorder="1" applyAlignment="1">
      <alignment vertical="top"/>
    </xf>
    <xf numFmtId="187" fontId="9" fillId="11" borderId="2" xfId="1" applyNumberFormat="1" applyFont="1" applyFill="1" applyBorder="1" applyAlignment="1">
      <alignment horizontal="center" vertical="top"/>
    </xf>
    <xf numFmtId="4" fontId="13" fillId="11" borderId="2" xfId="4" applyNumberFormat="1" applyFont="1" applyFill="1" applyBorder="1" applyAlignment="1" applyProtection="1">
      <alignment horizontal="center" vertical="top"/>
      <protection locked="0"/>
    </xf>
    <xf numFmtId="0" fontId="13" fillId="11" borderId="2" xfId="0" applyFont="1" applyFill="1" applyBorder="1" applyAlignment="1">
      <alignment horizontal="left" vertical="top" wrapText="1"/>
    </xf>
    <xf numFmtId="187" fontId="17" fillId="11" borderId="2" xfId="1" applyNumberFormat="1" applyFont="1" applyFill="1" applyBorder="1" applyAlignment="1">
      <alignment vertical="top"/>
    </xf>
    <xf numFmtId="9" fontId="2" fillId="0" borderId="2" xfId="2" applyFont="1" applyFill="1" applyBorder="1" applyAlignment="1">
      <alignment vertical="top" shrinkToFit="1"/>
    </xf>
    <xf numFmtId="3" fontId="2" fillId="0" borderId="2" xfId="0" applyNumberFormat="1" applyFont="1" applyFill="1" applyBorder="1" applyAlignment="1">
      <alignment horizontal="center" vertical="top" wrapText="1"/>
    </xf>
    <xf numFmtId="9" fontId="2" fillId="4" borderId="2" xfId="2" applyFont="1" applyFill="1" applyBorder="1" applyAlignment="1">
      <alignment vertical="top" shrinkToFi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9" fontId="2" fillId="14" borderId="2" xfId="2" applyFont="1" applyFill="1" applyBorder="1" applyAlignment="1">
      <alignment vertical="top" shrinkToFit="1"/>
    </xf>
    <xf numFmtId="0" fontId="2" fillId="14" borderId="2" xfId="0" applyFont="1" applyFill="1" applyBorder="1" applyAlignment="1">
      <alignment horizontal="center" vertical="top" wrapText="1"/>
    </xf>
    <xf numFmtId="0" fontId="2" fillId="14" borderId="2" xfId="0" applyFont="1" applyFill="1" applyBorder="1" applyAlignment="1">
      <alignment horizontal="left" vertical="top" wrapText="1"/>
    </xf>
    <xf numFmtId="187" fontId="2" fillId="0" borderId="3" xfId="1" applyNumberFormat="1" applyFont="1" applyBorder="1" applyAlignment="1">
      <alignment vertical="top" wrapText="1"/>
    </xf>
    <xf numFmtId="0" fontId="6" fillId="14" borderId="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9" fontId="9" fillId="0" borderId="2" xfId="2" applyFont="1" applyFill="1" applyBorder="1" applyAlignment="1">
      <alignment vertical="top" shrinkToFit="1"/>
    </xf>
    <xf numFmtId="187" fontId="9" fillId="0" borderId="2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 wrapText="1"/>
    </xf>
    <xf numFmtId="187" fontId="2" fillId="0" borderId="2" xfId="1" applyNumberFormat="1" applyFont="1" applyFill="1" applyBorder="1" applyAlignment="1">
      <alignment horizontal="center" vertical="top" shrinkToFit="1"/>
    </xf>
    <xf numFmtId="187" fontId="9" fillId="2" borderId="3" xfId="3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187" fontId="2" fillId="2" borderId="3" xfId="3" applyNumberFormat="1" applyFont="1" applyFill="1" applyBorder="1" applyAlignment="1">
      <alignment vertical="top" wrapText="1" shrinkToFit="1"/>
    </xf>
    <xf numFmtId="187" fontId="2" fillId="2" borderId="3" xfId="3" applyNumberFormat="1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187" fontId="3" fillId="0" borderId="2" xfId="1" applyNumberFormat="1" applyFont="1" applyFill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wrapText="1"/>
    </xf>
    <xf numFmtId="187" fontId="2" fillId="0" borderId="2" xfId="1" applyNumberFormat="1" applyFont="1" applyBorder="1" applyAlignment="1">
      <alignment vertical="top" wrapText="1"/>
    </xf>
    <xf numFmtId="49" fontId="2" fillId="0" borderId="2" xfId="1" applyNumberFormat="1" applyFont="1" applyBorder="1" applyAlignment="1">
      <alignment horizontal="center" vertical="top" wrapText="1"/>
    </xf>
    <xf numFmtId="190" fontId="2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/>
    <xf numFmtId="0" fontId="6" fillId="4" borderId="2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3" xfId="6" applyFont="1" applyFill="1" applyBorder="1" applyAlignment="1">
      <alignment vertical="top" wrapText="1"/>
    </xf>
    <xf numFmtId="0" fontId="4" fillId="0" borderId="0" xfId="0" applyFont="1"/>
    <xf numFmtId="187" fontId="5" fillId="0" borderId="2" xfId="1" applyNumberFormat="1" applyFont="1" applyFill="1" applyBorder="1" applyAlignment="1">
      <alignment horizontal="center" vertical="top"/>
    </xf>
    <xf numFmtId="0" fontId="19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14" borderId="2" xfId="0" applyFont="1" applyFill="1" applyBorder="1" applyAlignment="1">
      <alignment horizontal="center" vertical="top"/>
    </xf>
    <xf numFmtId="0" fontId="4" fillId="0" borderId="0" xfId="0" applyFont="1" applyFill="1"/>
    <xf numFmtId="0" fontId="4" fillId="11" borderId="2" xfId="0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/>
    </xf>
    <xf numFmtId="0" fontId="13" fillId="11" borderId="2" xfId="0" applyFont="1" applyFill="1" applyBorder="1"/>
    <xf numFmtId="187" fontId="5" fillId="11" borderId="2" xfId="1" applyNumberFormat="1" applyFont="1" applyFill="1" applyBorder="1" applyAlignment="1">
      <alignment horizontal="center" vertical="top"/>
    </xf>
    <xf numFmtId="0" fontId="5" fillId="11" borderId="2" xfId="0" applyFont="1" applyFill="1" applyBorder="1" applyAlignment="1">
      <alignment vertical="top"/>
    </xf>
    <xf numFmtId="0" fontId="4" fillId="11" borderId="2" xfId="0" applyFont="1" applyFill="1" applyBorder="1"/>
    <xf numFmtId="187" fontId="4" fillId="11" borderId="2" xfId="1" applyNumberFormat="1" applyFont="1" applyFill="1" applyBorder="1" applyAlignment="1">
      <alignment vertical="top"/>
    </xf>
    <xf numFmtId="0" fontId="13" fillId="11" borderId="2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15" borderId="2" xfId="0" applyFont="1" applyFill="1" applyBorder="1" applyAlignment="1">
      <alignment vertical="top"/>
    </xf>
    <xf numFmtId="0" fontId="2" fillId="15" borderId="2" xfId="0" applyFont="1" applyFill="1" applyBorder="1" applyAlignment="1">
      <alignment vertical="top"/>
    </xf>
    <xf numFmtId="0" fontId="9" fillId="15" borderId="2" xfId="0" applyFont="1" applyFill="1" applyBorder="1" applyAlignment="1">
      <alignment vertical="top" wrapText="1"/>
    </xf>
    <xf numFmtId="9" fontId="9" fillId="15" borderId="2" xfId="2" applyFont="1" applyFill="1" applyBorder="1" applyAlignment="1">
      <alignment vertical="top" shrinkToFit="1"/>
    </xf>
    <xf numFmtId="187" fontId="9" fillId="15" borderId="2" xfId="1" applyNumberFormat="1" applyFont="1" applyFill="1" applyBorder="1" applyAlignment="1">
      <alignment horizontal="center" vertical="top"/>
    </xf>
    <xf numFmtId="3" fontId="9" fillId="15" borderId="2" xfId="4" applyNumberFormat="1" applyFont="1" applyFill="1" applyBorder="1" applyAlignment="1" applyProtection="1">
      <alignment horizontal="center" vertical="top"/>
      <protection locked="0"/>
    </xf>
    <xf numFmtId="0" fontId="2" fillId="15" borderId="2" xfId="0" applyFont="1" applyFill="1" applyBorder="1" applyAlignment="1">
      <alignment horizontal="left" vertical="top" wrapText="1"/>
    </xf>
    <xf numFmtId="187" fontId="2" fillId="15" borderId="2" xfId="1" applyNumberFormat="1" applyFont="1" applyFill="1" applyBorder="1" applyAlignment="1">
      <alignment vertical="top" wrapText="1"/>
    </xf>
    <xf numFmtId="187" fontId="2" fillId="15" borderId="3" xfId="1" applyNumberFormat="1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0" fontId="9" fillId="15" borderId="2" xfId="0" applyFont="1" applyFill="1" applyBorder="1" applyAlignment="1">
      <alignment horizontal="left" vertical="top" wrapText="1"/>
    </xf>
    <xf numFmtId="3" fontId="9" fillId="0" borderId="2" xfId="4" applyNumberFormat="1" applyFont="1" applyFill="1" applyBorder="1" applyAlignment="1" applyProtection="1">
      <alignment horizontal="center" vertical="top"/>
      <protection locked="0"/>
    </xf>
    <xf numFmtId="0" fontId="6" fillId="16" borderId="2" xfId="0" applyFont="1" applyFill="1" applyBorder="1" applyAlignment="1">
      <alignment vertical="top" wrapText="1"/>
    </xf>
    <xf numFmtId="0" fontId="6" fillId="17" borderId="6" xfId="0" applyFont="1" applyFill="1" applyBorder="1" applyAlignment="1">
      <alignment horizontal="center" vertical="top" wrapText="1"/>
    </xf>
    <xf numFmtId="187" fontId="6" fillId="17" borderId="6" xfId="1" applyNumberFormat="1" applyFont="1" applyFill="1" applyBorder="1" applyAlignment="1">
      <alignment horizontal="center" vertical="top" wrapText="1"/>
    </xf>
    <xf numFmtId="0" fontId="16" fillId="0" borderId="0" xfId="0" applyFont="1"/>
    <xf numFmtId="0" fontId="6" fillId="12" borderId="0" xfId="0" applyFont="1" applyFill="1"/>
    <xf numFmtId="0" fontId="6" fillId="0" borderId="0" xfId="0" applyFont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</cellXfs>
  <cellStyles count="7">
    <cellStyle name="Comma" xfId="1" builtinId="3"/>
    <cellStyle name="Comma 5" xfId="3"/>
    <cellStyle name="Normal" xfId="0" builtinId="0"/>
    <cellStyle name="Normal 2" xfId="4"/>
    <cellStyle name="Percent" xfId="2" builtinId="5"/>
    <cellStyle name="Percent 2" xfId="5"/>
    <cellStyle name="ปกติ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14"/>
  <sheetViews>
    <sheetView tabSelected="1" zoomScale="110" zoomScaleNormal="110" workbookViewId="0">
      <selection activeCell="A3" sqref="A3"/>
    </sheetView>
  </sheetViews>
  <sheetFormatPr defaultColWidth="16.5" defaultRowHeight="18.75" x14ac:dyDescent="0.45"/>
  <cols>
    <col min="1" max="1" width="22.375" style="1" customWidth="1"/>
    <col min="2" max="2" width="5.75" style="6" customWidth="1"/>
    <col min="3" max="3" width="5.375" style="5" customWidth="1"/>
    <col min="4" max="4" width="5.25" style="4" customWidth="1"/>
    <col min="5" max="5" width="5.5" style="2" customWidth="1"/>
    <col min="6" max="6" width="33.875" style="3" customWidth="1"/>
    <col min="7" max="7" width="10.75" style="2" customWidth="1"/>
    <col min="8" max="8" width="11.375" style="2" customWidth="1"/>
    <col min="9" max="255" width="9" style="1" customWidth="1"/>
    <col min="256" max="16384" width="16.5" style="1"/>
  </cols>
  <sheetData>
    <row r="1" spans="1:8" x14ac:dyDescent="0.45">
      <c r="A1" s="261" t="s">
        <v>444</v>
      </c>
    </row>
    <row r="2" spans="1:8" x14ac:dyDescent="0.45">
      <c r="A2" s="260" t="s">
        <v>445</v>
      </c>
    </row>
    <row r="3" spans="1:8" x14ac:dyDescent="0.45">
      <c r="A3" s="259" t="s">
        <v>443</v>
      </c>
    </row>
    <row r="4" spans="1:8" x14ac:dyDescent="0.45">
      <c r="A4" s="259" t="s">
        <v>442</v>
      </c>
    </row>
    <row r="5" spans="1:8" x14ac:dyDescent="0.45">
      <c r="A5" s="259" t="s">
        <v>441</v>
      </c>
    </row>
    <row r="6" spans="1:8" ht="44.25" customHeight="1" x14ac:dyDescent="0.45">
      <c r="A6" s="257" t="s">
        <v>440</v>
      </c>
      <c r="B6" s="257" t="s">
        <v>439</v>
      </c>
      <c r="C6" s="257" t="s">
        <v>438</v>
      </c>
      <c r="D6" s="258" t="s">
        <v>437</v>
      </c>
      <c r="E6" s="257" t="s">
        <v>30</v>
      </c>
      <c r="F6" s="257" t="s">
        <v>436</v>
      </c>
      <c r="G6" s="257" t="s">
        <v>435</v>
      </c>
      <c r="H6" s="257" t="s">
        <v>434</v>
      </c>
    </row>
    <row r="7" spans="1:8" s="163" customFormat="1" x14ac:dyDescent="0.45">
      <c r="A7" s="256" t="s">
        <v>433</v>
      </c>
      <c r="B7" s="168"/>
      <c r="C7" s="255"/>
      <c r="D7" s="166"/>
      <c r="E7" s="165"/>
      <c r="F7" s="69"/>
      <c r="G7" s="164"/>
      <c r="H7" s="164"/>
    </row>
    <row r="8" spans="1:8" s="163" customFormat="1" x14ac:dyDescent="0.45">
      <c r="A8" s="253" t="s">
        <v>432</v>
      </c>
      <c r="B8" s="254"/>
      <c r="C8" s="249"/>
      <c r="D8" s="248"/>
      <c r="E8" s="247"/>
      <c r="F8" s="246" t="s">
        <v>431</v>
      </c>
      <c r="G8" s="245" t="s">
        <v>1</v>
      </c>
      <c r="H8" s="244"/>
    </row>
    <row r="9" spans="1:8" s="163" customFormat="1" x14ac:dyDescent="0.45">
      <c r="A9" s="253" t="s">
        <v>430</v>
      </c>
      <c r="B9" s="254"/>
      <c r="C9" s="249"/>
      <c r="D9" s="248"/>
      <c r="E9" s="247"/>
      <c r="F9" s="246"/>
      <c r="G9" s="244"/>
      <c r="H9" s="244"/>
    </row>
    <row r="10" spans="1:8" s="163" customFormat="1" x14ac:dyDescent="0.45">
      <c r="A10" s="253" t="s">
        <v>429</v>
      </c>
      <c r="B10" s="254"/>
      <c r="C10" s="249"/>
      <c r="D10" s="248"/>
      <c r="E10" s="247"/>
      <c r="F10" s="246"/>
      <c r="G10" s="244"/>
      <c r="H10" s="244"/>
    </row>
    <row r="11" spans="1:8" s="163" customFormat="1" x14ac:dyDescent="0.45">
      <c r="A11" s="253" t="s">
        <v>428</v>
      </c>
      <c r="B11" s="254"/>
      <c r="C11" s="249"/>
      <c r="D11" s="248"/>
      <c r="E11" s="247"/>
      <c r="F11" s="246"/>
      <c r="G11" s="244"/>
      <c r="H11" s="244"/>
    </row>
    <row r="12" spans="1:8" s="163" customFormat="1" x14ac:dyDescent="0.45">
      <c r="A12" s="253" t="s">
        <v>427</v>
      </c>
      <c r="B12" s="254"/>
      <c r="C12" s="249"/>
      <c r="D12" s="248"/>
      <c r="E12" s="247"/>
      <c r="F12" s="246"/>
      <c r="G12" s="244"/>
      <c r="H12" s="244"/>
    </row>
    <row r="13" spans="1:8" s="163" customFormat="1" x14ac:dyDescent="0.45">
      <c r="A13" s="253" t="s">
        <v>426</v>
      </c>
      <c r="B13" s="250" t="s">
        <v>135</v>
      </c>
      <c r="C13" s="249"/>
      <c r="D13" s="248"/>
      <c r="E13" s="247"/>
      <c r="F13" s="246" t="s">
        <v>420</v>
      </c>
      <c r="G13" s="245" t="s">
        <v>1</v>
      </c>
      <c r="H13" s="244"/>
    </row>
    <row r="14" spans="1:8" s="163" customFormat="1" ht="37.5" x14ac:dyDescent="0.45">
      <c r="A14" s="253" t="s">
        <v>425</v>
      </c>
      <c r="B14" s="250" t="s">
        <v>135</v>
      </c>
      <c r="C14" s="249"/>
      <c r="D14" s="248"/>
      <c r="E14" s="247"/>
      <c r="F14" s="246" t="s">
        <v>420</v>
      </c>
      <c r="G14" s="245" t="s">
        <v>1</v>
      </c>
      <c r="H14" s="244"/>
    </row>
    <row r="15" spans="1:8" s="163" customFormat="1" x14ac:dyDescent="0.45">
      <c r="A15" s="253" t="s">
        <v>424</v>
      </c>
      <c r="B15" s="250"/>
      <c r="C15" s="249"/>
      <c r="D15" s="248"/>
      <c r="E15" s="247"/>
      <c r="F15" s="246"/>
      <c r="G15" s="245"/>
      <c r="H15" s="244"/>
    </row>
    <row r="16" spans="1:8" s="163" customFormat="1" x14ac:dyDescent="0.45">
      <c r="A16" s="253" t="s">
        <v>423</v>
      </c>
      <c r="B16" s="250"/>
      <c r="C16" s="249"/>
      <c r="D16" s="248"/>
      <c r="E16" s="247"/>
      <c r="F16" s="246"/>
      <c r="G16" s="245"/>
      <c r="H16" s="244"/>
    </row>
    <row r="17" spans="1:9" s="163" customFormat="1" ht="37.5" x14ac:dyDescent="0.45">
      <c r="A17" s="253" t="s">
        <v>422</v>
      </c>
      <c r="B17" s="250" t="s">
        <v>135</v>
      </c>
      <c r="C17" s="249"/>
      <c r="D17" s="248"/>
      <c r="E17" s="247"/>
      <c r="F17" s="246"/>
      <c r="G17" s="244"/>
      <c r="H17" s="244"/>
    </row>
    <row r="18" spans="1:9" s="163" customFormat="1" ht="37.5" x14ac:dyDescent="0.45">
      <c r="A18" s="253" t="s">
        <v>421</v>
      </c>
      <c r="B18" s="254"/>
      <c r="C18" s="249"/>
      <c r="D18" s="248"/>
      <c r="E18" s="247"/>
      <c r="F18" s="246" t="s">
        <v>420</v>
      </c>
      <c r="G18" s="245" t="s">
        <v>1</v>
      </c>
      <c r="H18" s="244"/>
    </row>
    <row r="19" spans="1:9" s="163" customFormat="1" ht="37.5" x14ac:dyDescent="0.45">
      <c r="A19" s="253" t="s">
        <v>419</v>
      </c>
      <c r="B19" s="254"/>
      <c r="C19" s="249"/>
      <c r="D19" s="248"/>
      <c r="E19" s="247"/>
      <c r="F19" s="246"/>
      <c r="G19" s="245" t="s">
        <v>1</v>
      </c>
      <c r="H19" s="244"/>
    </row>
    <row r="20" spans="1:9" s="163" customFormat="1" ht="21.75" customHeight="1" x14ac:dyDescent="0.45">
      <c r="A20" s="253" t="s">
        <v>418</v>
      </c>
      <c r="B20" s="250" t="s">
        <v>215</v>
      </c>
      <c r="C20" s="249"/>
      <c r="D20" s="248"/>
      <c r="E20" s="247"/>
      <c r="F20" s="246" t="s">
        <v>76</v>
      </c>
      <c r="G20" s="245" t="s">
        <v>1</v>
      </c>
      <c r="H20" s="244"/>
    </row>
    <row r="21" spans="1:9" s="163" customFormat="1" x14ac:dyDescent="0.45">
      <c r="A21" s="253" t="s">
        <v>417</v>
      </c>
      <c r="B21" s="254"/>
      <c r="C21" s="249"/>
      <c r="D21" s="248"/>
      <c r="E21" s="247"/>
      <c r="F21" s="246"/>
      <c r="G21" s="244"/>
      <c r="H21" s="244"/>
    </row>
    <row r="22" spans="1:9" s="163" customFormat="1" x14ac:dyDescent="0.45">
      <c r="A22" s="253" t="s">
        <v>416</v>
      </c>
      <c r="B22" s="254"/>
      <c r="C22" s="249"/>
      <c r="D22" s="248"/>
      <c r="E22" s="247"/>
      <c r="F22" s="246"/>
      <c r="G22" s="244"/>
      <c r="H22" s="244"/>
    </row>
    <row r="23" spans="1:9" s="163" customFormat="1" x14ac:dyDescent="0.45">
      <c r="A23" s="253" t="s">
        <v>415</v>
      </c>
      <c r="B23" s="254"/>
      <c r="C23" s="249"/>
      <c r="D23" s="248"/>
      <c r="E23" s="247"/>
      <c r="F23" s="246"/>
      <c r="G23" s="244"/>
      <c r="H23" s="244"/>
    </row>
    <row r="24" spans="1:9" s="163" customFormat="1" x14ac:dyDescent="0.45">
      <c r="A24" s="253" t="s">
        <v>414</v>
      </c>
      <c r="B24" s="254"/>
      <c r="C24" s="249"/>
      <c r="D24" s="248"/>
      <c r="E24" s="247"/>
      <c r="F24" s="246"/>
      <c r="G24" s="244"/>
      <c r="H24" s="244"/>
    </row>
    <row r="25" spans="1:9" s="163" customFormat="1" ht="56.25" x14ac:dyDescent="0.45">
      <c r="A25" s="246" t="s">
        <v>413</v>
      </c>
      <c r="B25" s="250" t="s">
        <v>412</v>
      </c>
      <c r="C25" s="249"/>
      <c r="D25" s="248"/>
      <c r="E25" s="247"/>
      <c r="F25" s="246" t="s">
        <v>409</v>
      </c>
      <c r="G25" s="245" t="s">
        <v>1</v>
      </c>
      <c r="H25" s="244"/>
    </row>
    <row r="26" spans="1:9" s="163" customFormat="1" ht="37.5" x14ac:dyDescent="0.45">
      <c r="A26" s="246" t="s">
        <v>411</v>
      </c>
      <c r="B26" s="250" t="s">
        <v>410</v>
      </c>
      <c r="C26" s="249"/>
      <c r="D26" s="248"/>
      <c r="E26" s="247"/>
      <c r="F26" s="246" t="s">
        <v>409</v>
      </c>
      <c r="G26" s="245" t="s">
        <v>1</v>
      </c>
      <c r="H26" s="244"/>
    </row>
    <row r="27" spans="1:9" s="163" customFormat="1" ht="37.5" x14ac:dyDescent="0.45">
      <c r="A27" s="253" t="s">
        <v>408</v>
      </c>
      <c r="B27" s="250" t="s">
        <v>30</v>
      </c>
      <c r="C27" s="249"/>
      <c r="D27" s="248"/>
      <c r="E27" s="247"/>
      <c r="F27" s="246" t="s">
        <v>403</v>
      </c>
      <c r="G27" s="245" t="s">
        <v>1</v>
      </c>
      <c r="H27" s="244"/>
      <c r="I27" s="243" t="s">
        <v>405</v>
      </c>
    </row>
    <row r="28" spans="1:9" s="163" customFormat="1" ht="56.25" x14ac:dyDescent="0.45">
      <c r="A28" s="253" t="s">
        <v>407</v>
      </c>
      <c r="B28" s="250" t="s">
        <v>30</v>
      </c>
      <c r="C28" s="249"/>
      <c r="D28" s="248"/>
      <c r="E28" s="247"/>
      <c r="F28" s="246" t="s">
        <v>403</v>
      </c>
      <c r="G28" s="245" t="s">
        <v>1</v>
      </c>
      <c r="H28" s="244"/>
      <c r="I28" s="243" t="s">
        <v>405</v>
      </c>
    </row>
    <row r="29" spans="1:9" s="163" customFormat="1" ht="37.5" x14ac:dyDescent="0.45">
      <c r="A29" s="252" t="s">
        <v>406</v>
      </c>
      <c r="B29" s="250" t="s">
        <v>30</v>
      </c>
      <c r="C29" s="249"/>
      <c r="D29" s="248"/>
      <c r="E29" s="247"/>
      <c r="F29" s="246" t="s">
        <v>403</v>
      </c>
      <c r="G29" s="245" t="s">
        <v>1</v>
      </c>
      <c r="H29" s="244"/>
      <c r="I29" s="243" t="s">
        <v>405</v>
      </c>
    </row>
    <row r="30" spans="1:9" s="163" customFormat="1" ht="56.25" x14ac:dyDescent="0.45">
      <c r="A30" s="251" t="s">
        <v>404</v>
      </c>
      <c r="B30" s="250" t="s">
        <v>30</v>
      </c>
      <c r="C30" s="249"/>
      <c r="D30" s="248"/>
      <c r="E30" s="247"/>
      <c r="F30" s="246" t="s">
        <v>403</v>
      </c>
      <c r="G30" s="245" t="s">
        <v>1</v>
      </c>
      <c r="H30" s="244"/>
      <c r="I30" s="243" t="s">
        <v>402</v>
      </c>
    </row>
    <row r="31" spans="1:9" s="163" customFormat="1" x14ac:dyDescent="0.45">
      <c r="A31" s="251" t="s">
        <v>401</v>
      </c>
      <c r="B31" s="250"/>
      <c r="C31" s="249"/>
      <c r="D31" s="248"/>
      <c r="E31" s="247"/>
      <c r="F31" s="246"/>
      <c r="G31" s="245"/>
      <c r="H31" s="244"/>
      <c r="I31" s="243"/>
    </row>
    <row r="32" spans="1:9" s="163" customFormat="1" x14ac:dyDescent="0.45">
      <c r="A32" s="251" t="s">
        <v>400</v>
      </c>
      <c r="B32" s="250"/>
      <c r="C32" s="249"/>
      <c r="D32" s="248"/>
      <c r="E32" s="247"/>
      <c r="F32" s="246"/>
      <c r="G32" s="245"/>
      <c r="H32" s="244"/>
      <c r="I32" s="243"/>
    </row>
    <row r="33" spans="1:9" s="163" customFormat="1" x14ac:dyDescent="0.45">
      <c r="A33" s="251" t="s">
        <v>399</v>
      </c>
      <c r="B33" s="250"/>
      <c r="C33" s="249"/>
      <c r="D33" s="248"/>
      <c r="E33" s="247"/>
      <c r="F33" s="246"/>
      <c r="G33" s="245"/>
      <c r="H33" s="244"/>
      <c r="I33" s="243"/>
    </row>
    <row r="34" spans="1:9" s="36" customFormat="1" ht="21" customHeight="1" x14ac:dyDescent="0.45">
      <c r="A34" s="122" t="s">
        <v>190</v>
      </c>
      <c r="B34" s="121"/>
      <c r="C34" s="113" t="s">
        <v>189</v>
      </c>
      <c r="D34" s="114"/>
      <c r="E34" s="112"/>
      <c r="F34" s="120"/>
      <c r="G34" s="112" t="s">
        <v>1</v>
      </c>
      <c r="H34" s="111"/>
    </row>
    <row r="35" spans="1:9" s="233" customFormat="1" ht="38.25" customHeight="1" x14ac:dyDescent="0.45">
      <c r="A35" s="117" t="s">
        <v>398</v>
      </c>
      <c r="B35" s="239"/>
      <c r="C35" s="238"/>
      <c r="D35" s="237"/>
      <c r="E35" s="235"/>
      <c r="F35" s="235" t="s">
        <v>397</v>
      </c>
      <c r="G35" s="235"/>
      <c r="H35" s="234"/>
      <c r="I35" s="242" t="s">
        <v>396</v>
      </c>
    </row>
    <row r="36" spans="1:9" s="233" customFormat="1" ht="21" customHeight="1" x14ac:dyDescent="0.45">
      <c r="A36" s="240" t="s">
        <v>395</v>
      </c>
      <c r="B36" s="239"/>
      <c r="C36" s="238"/>
      <c r="D36" s="237"/>
      <c r="E36" s="235"/>
      <c r="F36" s="239" t="s">
        <v>394</v>
      </c>
      <c r="G36" s="235"/>
      <c r="H36" s="234"/>
      <c r="I36" s="242" t="s">
        <v>393</v>
      </c>
    </row>
    <row r="37" spans="1:9" s="233" customFormat="1" ht="54.75" customHeight="1" x14ac:dyDescent="0.45">
      <c r="A37" s="117" t="s">
        <v>392</v>
      </c>
      <c r="B37" s="239"/>
      <c r="C37" s="238"/>
      <c r="D37" s="237"/>
      <c r="E37" s="235"/>
      <c r="F37" s="234" t="s">
        <v>391</v>
      </c>
      <c r="G37" s="235"/>
      <c r="H37" s="234"/>
    </row>
    <row r="38" spans="1:9" s="233" customFormat="1" ht="41.25" customHeight="1" x14ac:dyDescent="0.45">
      <c r="A38" s="117" t="s">
        <v>390</v>
      </c>
      <c r="B38" s="239"/>
      <c r="C38" s="238"/>
      <c r="D38" s="237"/>
      <c r="E38" s="235"/>
      <c r="F38" s="241" t="s">
        <v>387</v>
      </c>
      <c r="G38" s="235"/>
      <c r="H38" s="234"/>
      <c r="I38" s="242" t="s">
        <v>389</v>
      </c>
    </row>
    <row r="39" spans="1:9" s="233" customFormat="1" ht="21" customHeight="1" x14ac:dyDescent="0.45">
      <c r="A39" s="240" t="s">
        <v>388</v>
      </c>
      <c r="B39" s="239"/>
      <c r="C39" s="238"/>
      <c r="D39" s="237"/>
      <c r="E39" s="235"/>
      <c r="F39" s="241" t="s">
        <v>387</v>
      </c>
      <c r="G39" s="235"/>
      <c r="H39" s="234"/>
    </row>
    <row r="40" spans="1:9" s="233" customFormat="1" ht="21" customHeight="1" x14ac:dyDescent="0.45">
      <c r="A40" s="240" t="s">
        <v>386</v>
      </c>
      <c r="B40" s="239"/>
      <c r="C40" s="238"/>
      <c r="D40" s="237"/>
      <c r="E40" s="235"/>
      <c r="F40" s="236" t="s">
        <v>385</v>
      </c>
      <c r="G40" s="235"/>
      <c r="H40" s="234"/>
    </row>
    <row r="41" spans="1:9" s="233" customFormat="1" ht="21" customHeight="1" x14ac:dyDescent="0.45">
      <c r="A41" s="240" t="s">
        <v>384</v>
      </c>
      <c r="B41" s="239"/>
      <c r="C41" s="238"/>
      <c r="D41" s="237"/>
      <c r="E41" s="235"/>
      <c r="F41" s="236" t="s">
        <v>383</v>
      </c>
      <c r="G41" s="235"/>
      <c r="H41" s="234"/>
    </row>
    <row r="42" spans="1:9" s="36" customFormat="1" ht="19.5" customHeight="1" x14ac:dyDescent="0.45">
      <c r="A42" s="48" t="s">
        <v>382</v>
      </c>
      <c r="B42" s="47"/>
      <c r="C42" s="46"/>
      <c r="D42" s="45"/>
      <c r="E42" s="43"/>
      <c r="F42" s="44"/>
      <c r="G42" s="43"/>
      <c r="H42" s="43"/>
    </row>
    <row r="43" spans="1:9" s="36" customFormat="1" x14ac:dyDescent="0.45">
      <c r="A43" s="159" t="s">
        <v>381</v>
      </c>
      <c r="B43" s="41"/>
      <c r="C43" s="40"/>
      <c r="D43" s="39"/>
      <c r="E43" s="37"/>
      <c r="F43" s="38"/>
      <c r="G43" s="37"/>
      <c r="H43" s="37"/>
    </row>
    <row r="44" spans="1:9" x14ac:dyDescent="0.45">
      <c r="A44" s="182" t="s">
        <v>380</v>
      </c>
      <c r="B44" s="137"/>
      <c r="C44" s="232"/>
      <c r="D44" s="179"/>
      <c r="E44" s="177"/>
      <c r="F44" s="178"/>
      <c r="G44" s="177"/>
      <c r="H44" s="177"/>
    </row>
    <row r="45" spans="1:9" x14ac:dyDescent="0.45">
      <c r="A45" s="132" t="s">
        <v>379</v>
      </c>
      <c r="B45" s="30"/>
      <c r="C45" s="29"/>
      <c r="D45" s="28"/>
      <c r="E45" s="26"/>
      <c r="F45" s="27"/>
      <c r="G45" s="26"/>
      <c r="H45" s="26"/>
    </row>
    <row r="46" spans="1:9" x14ac:dyDescent="0.45">
      <c r="A46" s="66" t="s">
        <v>34</v>
      </c>
      <c r="B46" s="24"/>
      <c r="C46" s="23"/>
      <c r="D46" s="22"/>
      <c r="E46" s="20"/>
      <c r="F46" s="52"/>
      <c r="G46" s="20"/>
      <c r="H46" s="20"/>
    </row>
    <row r="47" spans="1:9" ht="19.5" customHeight="1" x14ac:dyDescent="0.45">
      <c r="A47" s="13" t="s">
        <v>378</v>
      </c>
      <c r="B47" s="18" t="s">
        <v>58</v>
      </c>
      <c r="C47" s="231">
        <f>SUM(C48:C62)</f>
        <v>69</v>
      </c>
      <c r="D47" s="63"/>
      <c r="E47" s="146"/>
      <c r="F47" s="224" t="s">
        <v>377</v>
      </c>
      <c r="G47" s="13" t="s">
        <v>1</v>
      </c>
      <c r="H47" s="264" t="s">
        <v>19</v>
      </c>
    </row>
    <row r="48" spans="1:9" x14ac:dyDescent="0.45">
      <c r="A48" s="13" t="s">
        <v>238</v>
      </c>
      <c r="B48" s="18"/>
      <c r="C48" s="147">
        <v>5</v>
      </c>
      <c r="D48" s="63"/>
      <c r="E48" s="146"/>
      <c r="F48" s="69" t="s">
        <v>376</v>
      </c>
      <c r="G48" s="13"/>
      <c r="H48" s="264"/>
    </row>
    <row r="49" spans="1:8" ht="17.25" customHeight="1" x14ac:dyDescent="0.45">
      <c r="A49" s="13" t="s">
        <v>237</v>
      </c>
      <c r="B49" s="18"/>
      <c r="C49" s="147">
        <v>5</v>
      </c>
      <c r="D49" s="148"/>
      <c r="E49" s="146"/>
      <c r="F49" s="69" t="s">
        <v>375</v>
      </c>
      <c r="G49" s="14"/>
      <c r="H49" s="14"/>
    </row>
    <row r="50" spans="1:8" x14ac:dyDescent="0.45">
      <c r="A50" s="13" t="s">
        <v>236</v>
      </c>
      <c r="B50" s="18"/>
      <c r="C50" s="147">
        <v>2</v>
      </c>
      <c r="D50" s="63"/>
      <c r="E50" s="146"/>
      <c r="G50" s="14"/>
      <c r="H50" s="14"/>
    </row>
    <row r="51" spans="1:8" x14ac:dyDescent="0.45">
      <c r="A51" s="13" t="s">
        <v>235</v>
      </c>
      <c r="B51" s="18"/>
      <c r="C51" s="147">
        <v>2</v>
      </c>
      <c r="D51" s="63"/>
      <c r="E51" s="146"/>
      <c r="F51" s="69"/>
      <c r="G51" s="14"/>
      <c r="H51" s="14"/>
    </row>
    <row r="52" spans="1:8" ht="18" customHeight="1" x14ac:dyDescent="0.45">
      <c r="A52" s="13" t="s">
        <v>234</v>
      </c>
      <c r="B52" s="18"/>
      <c r="C52" s="147">
        <v>5</v>
      </c>
      <c r="D52" s="63"/>
      <c r="E52" s="146"/>
      <c r="F52" s="69"/>
      <c r="G52" s="14"/>
      <c r="H52" s="14"/>
    </row>
    <row r="53" spans="1:8" ht="18" customHeight="1" x14ac:dyDescent="0.45">
      <c r="A53" s="13" t="s">
        <v>233</v>
      </c>
      <c r="B53" s="18"/>
      <c r="C53" s="147">
        <v>5</v>
      </c>
      <c r="D53" s="63"/>
      <c r="E53" s="146"/>
      <c r="F53" s="69"/>
      <c r="G53" s="14"/>
      <c r="H53" s="14"/>
    </row>
    <row r="54" spans="1:8" x14ac:dyDescent="0.45">
      <c r="A54" s="13" t="s">
        <v>232</v>
      </c>
      <c r="B54" s="18"/>
      <c r="C54" s="147">
        <v>4</v>
      </c>
      <c r="D54" s="63"/>
      <c r="E54" s="146"/>
      <c r="F54" s="69"/>
      <c r="G54" s="14"/>
      <c r="H54" s="14"/>
    </row>
    <row r="55" spans="1:8" x14ac:dyDescent="0.45">
      <c r="A55" s="13" t="s">
        <v>231</v>
      </c>
      <c r="B55" s="18"/>
      <c r="C55" s="147">
        <v>1</v>
      </c>
      <c r="D55" s="63"/>
      <c r="E55" s="146"/>
      <c r="F55" s="69"/>
      <c r="G55" s="14"/>
      <c r="H55" s="14"/>
    </row>
    <row r="56" spans="1:8" x14ac:dyDescent="0.45">
      <c r="A56" s="13" t="s">
        <v>230</v>
      </c>
      <c r="B56" s="18"/>
      <c r="C56" s="147">
        <v>7</v>
      </c>
      <c r="D56" s="63"/>
      <c r="E56" s="146"/>
      <c r="F56" s="69"/>
      <c r="G56" s="14"/>
      <c r="H56" s="14"/>
    </row>
    <row r="57" spans="1:8" x14ac:dyDescent="0.45">
      <c r="A57" s="13" t="s">
        <v>229</v>
      </c>
      <c r="B57" s="18"/>
      <c r="C57" s="147">
        <v>10</v>
      </c>
      <c r="D57" s="63"/>
      <c r="E57" s="146"/>
      <c r="F57" s="69"/>
      <c r="G57" s="14"/>
      <c r="H57" s="14"/>
    </row>
    <row r="58" spans="1:8" x14ac:dyDescent="0.45">
      <c r="A58" s="13" t="s">
        <v>227</v>
      </c>
      <c r="B58" s="18"/>
      <c r="C58" s="147">
        <v>10</v>
      </c>
      <c r="D58" s="63"/>
      <c r="E58" s="146"/>
      <c r="F58" s="69"/>
      <c r="G58" s="14"/>
      <c r="H58" s="14"/>
    </row>
    <row r="59" spans="1:8" x14ac:dyDescent="0.45">
      <c r="A59" s="13" t="s">
        <v>226</v>
      </c>
      <c r="B59" s="18"/>
      <c r="C59" s="147">
        <v>7</v>
      </c>
      <c r="D59" s="63"/>
      <c r="E59" s="146"/>
      <c r="F59" s="69"/>
      <c r="G59" s="14"/>
      <c r="H59" s="14"/>
    </row>
    <row r="60" spans="1:8" ht="19.5" customHeight="1" x14ac:dyDescent="0.45">
      <c r="A60" s="13" t="s">
        <v>225</v>
      </c>
      <c r="B60" s="18"/>
      <c r="C60" s="147">
        <v>4</v>
      </c>
      <c r="D60" s="63"/>
      <c r="E60" s="146"/>
      <c r="F60" s="69"/>
      <c r="G60" s="14"/>
      <c r="H60" s="14"/>
    </row>
    <row r="61" spans="1:8" x14ac:dyDescent="0.45">
      <c r="A61" s="13" t="s">
        <v>289</v>
      </c>
      <c r="B61" s="18"/>
      <c r="C61" s="147">
        <v>1</v>
      </c>
      <c r="D61" s="63"/>
      <c r="E61" s="146"/>
      <c r="F61" s="69"/>
      <c r="G61" s="14"/>
      <c r="H61" s="14"/>
    </row>
    <row r="62" spans="1:8" x14ac:dyDescent="0.45">
      <c r="A62" s="13" t="s">
        <v>374</v>
      </c>
      <c r="B62" s="18"/>
      <c r="C62" s="147">
        <v>1</v>
      </c>
      <c r="D62" s="63"/>
      <c r="E62" s="146"/>
      <c r="F62" s="69"/>
      <c r="G62" s="14"/>
      <c r="H62" s="14"/>
    </row>
    <row r="63" spans="1:8" x14ac:dyDescent="0.45">
      <c r="A63" s="182" t="s">
        <v>373</v>
      </c>
      <c r="B63" s="204"/>
      <c r="C63" s="203"/>
      <c r="D63" s="179"/>
      <c r="E63" s="202"/>
      <c r="F63" s="178"/>
      <c r="G63" s="177"/>
      <c r="H63" s="177"/>
    </row>
    <row r="64" spans="1:8" x14ac:dyDescent="0.45">
      <c r="A64" s="132" t="s">
        <v>372</v>
      </c>
      <c r="B64" s="201"/>
      <c r="C64" s="200"/>
      <c r="D64" s="28"/>
      <c r="E64" s="199"/>
      <c r="F64" s="27"/>
      <c r="G64" s="26"/>
      <c r="H64" s="26"/>
    </row>
    <row r="65" spans="1:8" x14ac:dyDescent="0.45">
      <c r="A65" s="66" t="s">
        <v>34</v>
      </c>
      <c r="B65" s="24"/>
      <c r="C65" s="23"/>
      <c r="D65" s="22"/>
      <c r="E65" s="20"/>
      <c r="F65" s="52"/>
      <c r="G65" s="20"/>
      <c r="H65" s="20"/>
    </row>
    <row r="66" spans="1:8" ht="16.5" customHeight="1" x14ac:dyDescent="0.45">
      <c r="A66" s="13" t="s">
        <v>371</v>
      </c>
      <c r="B66" s="18" t="s">
        <v>58</v>
      </c>
      <c r="C66" s="231">
        <f>SUM(C67:C79)</f>
        <v>25</v>
      </c>
      <c r="D66" s="63"/>
      <c r="E66" s="146"/>
      <c r="F66" s="224" t="s">
        <v>28</v>
      </c>
      <c r="G66" s="13" t="s">
        <v>1</v>
      </c>
      <c r="H66" s="264" t="s">
        <v>19</v>
      </c>
    </row>
    <row r="67" spans="1:8" x14ac:dyDescent="0.45">
      <c r="A67" s="13" t="s">
        <v>238</v>
      </c>
      <c r="B67" s="18"/>
      <c r="C67" s="147">
        <v>1</v>
      </c>
      <c r="D67" s="63"/>
      <c r="E67" s="146"/>
      <c r="F67" s="69"/>
      <c r="G67" s="13"/>
      <c r="H67" s="264"/>
    </row>
    <row r="68" spans="1:8" ht="17.25" customHeight="1" x14ac:dyDescent="0.45">
      <c r="A68" s="13" t="s">
        <v>237</v>
      </c>
      <c r="B68" s="18"/>
      <c r="C68" s="147">
        <v>2</v>
      </c>
      <c r="D68" s="148"/>
      <c r="E68" s="146"/>
      <c r="F68" s="69"/>
      <c r="G68" s="14"/>
      <c r="H68" s="14"/>
    </row>
    <row r="69" spans="1:8" x14ac:dyDescent="0.45">
      <c r="A69" s="13" t="s">
        <v>236</v>
      </c>
      <c r="B69" s="18"/>
      <c r="C69" s="147">
        <v>1</v>
      </c>
      <c r="D69" s="63"/>
      <c r="E69" s="146"/>
      <c r="F69" s="69"/>
      <c r="G69" s="14"/>
      <c r="H69" s="14"/>
    </row>
    <row r="70" spans="1:8" x14ac:dyDescent="0.45">
      <c r="A70" s="13" t="s">
        <v>235</v>
      </c>
      <c r="B70" s="18"/>
      <c r="C70" s="147">
        <v>1</v>
      </c>
      <c r="D70" s="63"/>
      <c r="E70" s="146"/>
      <c r="F70" s="69"/>
      <c r="G70" s="14"/>
      <c r="H70" s="14"/>
    </row>
    <row r="71" spans="1:8" ht="18" customHeight="1" x14ac:dyDescent="0.45">
      <c r="A71" s="13" t="s">
        <v>234</v>
      </c>
      <c r="B71" s="18"/>
      <c r="C71" s="147">
        <v>1</v>
      </c>
      <c r="D71" s="63"/>
      <c r="E71" s="146"/>
      <c r="F71" s="69"/>
      <c r="G71" s="14"/>
      <c r="H71" s="14"/>
    </row>
    <row r="72" spans="1:8" ht="18" customHeight="1" x14ac:dyDescent="0.45">
      <c r="A72" s="13" t="s">
        <v>233</v>
      </c>
      <c r="B72" s="18"/>
      <c r="C72" s="147">
        <v>1</v>
      </c>
      <c r="D72" s="63"/>
      <c r="E72" s="146"/>
      <c r="F72" s="69"/>
      <c r="G72" s="14"/>
      <c r="H72" s="14"/>
    </row>
    <row r="73" spans="1:8" x14ac:dyDescent="0.45">
      <c r="A73" s="13" t="s">
        <v>232</v>
      </c>
      <c r="B73" s="18"/>
      <c r="C73" s="147">
        <v>1</v>
      </c>
      <c r="D73" s="63"/>
      <c r="E73" s="146"/>
      <c r="F73" s="69"/>
      <c r="G73" s="14"/>
      <c r="H73" s="14"/>
    </row>
    <row r="74" spans="1:8" x14ac:dyDescent="0.45">
      <c r="A74" s="13" t="s">
        <v>231</v>
      </c>
      <c r="B74" s="18"/>
      <c r="C74" s="147">
        <v>3</v>
      </c>
      <c r="D74" s="63"/>
      <c r="E74" s="146"/>
      <c r="F74" s="69"/>
      <c r="G74" s="14"/>
      <c r="H74" s="14"/>
    </row>
    <row r="75" spans="1:8" x14ac:dyDescent="0.45">
      <c r="A75" s="13" t="s">
        <v>230</v>
      </c>
      <c r="B75" s="18"/>
      <c r="C75" s="147">
        <v>2</v>
      </c>
      <c r="D75" s="63"/>
      <c r="E75" s="146"/>
      <c r="F75" s="69"/>
      <c r="G75" s="14"/>
      <c r="H75" s="14"/>
    </row>
    <row r="76" spans="1:8" x14ac:dyDescent="0.45">
      <c r="A76" s="13" t="s">
        <v>229</v>
      </c>
      <c r="B76" s="18"/>
      <c r="C76" s="147">
        <v>1</v>
      </c>
      <c r="D76" s="63"/>
      <c r="E76" s="146"/>
      <c r="F76" s="69"/>
      <c r="G76" s="14"/>
      <c r="H76" s="14"/>
    </row>
    <row r="77" spans="1:8" x14ac:dyDescent="0.45">
      <c r="A77" s="13" t="s">
        <v>227</v>
      </c>
      <c r="B77" s="18"/>
      <c r="C77" s="147">
        <v>2</v>
      </c>
      <c r="D77" s="63"/>
      <c r="E77" s="146"/>
      <c r="F77" s="69"/>
      <c r="G77" s="14"/>
      <c r="H77" s="14"/>
    </row>
    <row r="78" spans="1:8" x14ac:dyDescent="0.45">
      <c r="A78" s="13" t="s">
        <v>226</v>
      </c>
      <c r="B78" s="18"/>
      <c r="C78" s="147">
        <v>7</v>
      </c>
      <c r="D78" s="63"/>
      <c r="E78" s="146"/>
      <c r="F78" s="69"/>
      <c r="G78" s="14"/>
      <c r="H78" s="14"/>
    </row>
    <row r="79" spans="1:8" x14ac:dyDescent="0.45">
      <c r="A79" s="13" t="s">
        <v>225</v>
      </c>
      <c r="B79" s="18"/>
      <c r="C79" s="147">
        <v>2</v>
      </c>
      <c r="D79" s="63"/>
      <c r="E79" s="146"/>
      <c r="F79" s="69"/>
      <c r="G79" s="14"/>
      <c r="H79" s="14"/>
    </row>
    <row r="80" spans="1:8" x14ac:dyDescent="0.45">
      <c r="A80" s="25" t="s">
        <v>7</v>
      </c>
      <c r="B80" s="24"/>
      <c r="C80" s="23"/>
      <c r="D80" s="22"/>
      <c r="E80" s="20"/>
      <c r="F80" s="21" t="s">
        <v>6</v>
      </c>
      <c r="G80" s="20"/>
      <c r="H80" s="20"/>
    </row>
    <row r="81" spans="1:8" s="228" customFormat="1" ht="56.25" x14ac:dyDescent="0.45">
      <c r="A81" s="230" t="s">
        <v>370</v>
      </c>
      <c r="B81" s="73" t="s">
        <v>30</v>
      </c>
      <c r="C81" s="130">
        <v>60</v>
      </c>
      <c r="D81" s="229"/>
      <c r="E81" s="129"/>
      <c r="G81" s="129" t="s">
        <v>1</v>
      </c>
      <c r="H81" s="161" t="s">
        <v>19</v>
      </c>
    </row>
    <row r="82" spans="1:8" s="228" customFormat="1" ht="75" x14ac:dyDescent="0.45">
      <c r="A82" s="230" t="s">
        <v>369</v>
      </c>
      <c r="B82" s="73" t="s">
        <v>30</v>
      </c>
      <c r="C82" s="130">
        <v>50</v>
      </c>
      <c r="D82" s="229"/>
      <c r="E82" s="129"/>
      <c r="F82" s="21"/>
      <c r="G82" s="129" t="s">
        <v>1</v>
      </c>
      <c r="H82" s="161" t="s">
        <v>19</v>
      </c>
    </row>
    <row r="83" spans="1:8" s="228" customFormat="1" ht="56.25" x14ac:dyDescent="0.45">
      <c r="A83" s="230" t="s">
        <v>368</v>
      </c>
      <c r="B83" s="73" t="s">
        <v>58</v>
      </c>
      <c r="C83" s="130" t="s">
        <v>251</v>
      </c>
      <c r="D83" s="229"/>
      <c r="E83" s="129"/>
      <c r="F83" s="21"/>
      <c r="G83" s="129" t="s">
        <v>1</v>
      </c>
      <c r="H83" s="161" t="s">
        <v>19</v>
      </c>
    </row>
    <row r="84" spans="1:8" ht="37.5" x14ac:dyDescent="0.45">
      <c r="A84" s="227" t="s">
        <v>367</v>
      </c>
      <c r="B84" s="73" t="s">
        <v>30</v>
      </c>
      <c r="C84" s="130" t="s">
        <v>255</v>
      </c>
      <c r="D84" s="22"/>
      <c r="E84" s="20"/>
      <c r="F84" s="52"/>
      <c r="G84" s="129" t="s">
        <v>1</v>
      </c>
      <c r="H84" s="161" t="s">
        <v>19</v>
      </c>
    </row>
    <row r="85" spans="1:8" ht="56.25" x14ac:dyDescent="0.45">
      <c r="A85" s="226" t="s">
        <v>366</v>
      </c>
      <c r="B85" s="73" t="s">
        <v>365</v>
      </c>
      <c r="C85" s="130" t="s">
        <v>364</v>
      </c>
      <c r="D85" s="22"/>
      <c r="E85" s="20"/>
      <c r="F85" s="52"/>
      <c r="G85" s="129" t="s">
        <v>1</v>
      </c>
      <c r="H85" s="161" t="s">
        <v>19</v>
      </c>
    </row>
    <row r="86" spans="1:8" s="36" customFormat="1" x14ac:dyDescent="0.45">
      <c r="A86" s="159" t="s">
        <v>363</v>
      </c>
      <c r="B86" s="41"/>
      <c r="C86" s="40"/>
      <c r="D86" s="39"/>
      <c r="E86" s="37"/>
      <c r="F86" s="38"/>
      <c r="G86" s="37"/>
      <c r="H86" s="37"/>
    </row>
    <row r="87" spans="1:8" x14ac:dyDescent="0.45">
      <c r="A87" s="182" t="s">
        <v>362</v>
      </c>
      <c r="B87" s="204"/>
      <c r="C87" s="203"/>
      <c r="D87" s="179"/>
      <c r="E87" s="202"/>
      <c r="F87" s="178"/>
      <c r="G87" s="177"/>
      <c r="H87" s="177"/>
    </row>
    <row r="88" spans="1:8" x14ac:dyDescent="0.45">
      <c r="A88" s="225" t="s">
        <v>361</v>
      </c>
      <c r="B88" s="201"/>
      <c r="C88" s="200"/>
      <c r="D88" s="28"/>
      <c r="E88" s="199"/>
      <c r="F88" s="27"/>
      <c r="G88" s="26"/>
      <c r="H88" s="26"/>
    </row>
    <row r="89" spans="1:8" x14ac:dyDescent="0.45">
      <c r="A89" s="66" t="s">
        <v>34</v>
      </c>
      <c r="B89" s="24"/>
      <c r="C89" s="23"/>
      <c r="D89" s="22"/>
      <c r="E89" s="20"/>
      <c r="F89" s="52"/>
      <c r="G89" s="20"/>
      <c r="H89" s="20"/>
    </row>
    <row r="90" spans="1:8" ht="19.5" customHeight="1" x14ac:dyDescent="0.45">
      <c r="A90" s="51" t="s">
        <v>360</v>
      </c>
      <c r="B90" s="78" t="s">
        <v>58</v>
      </c>
      <c r="C90" s="198">
        <f>SUM(C91:C104)</f>
        <v>60</v>
      </c>
      <c r="D90" s="101"/>
      <c r="E90" s="146"/>
      <c r="F90" s="224" t="s">
        <v>28</v>
      </c>
      <c r="G90" s="13" t="s">
        <v>1</v>
      </c>
      <c r="H90" s="263" t="s">
        <v>19</v>
      </c>
    </row>
    <row r="91" spans="1:8" x14ac:dyDescent="0.45">
      <c r="A91" s="13" t="s">
        <v>238</v>
      </c>
      <c r="B91" s="18"/>
      <c r="C91" s="147">
        <v>4</v>
      </c>
      <c r="D91" s="63"/>
      <c r="E91" s="146"/>
      <c r="F91" s="69"/>
      <c r="G91" s="13"/>
      <c r="H91" s="263"/>
    </row>
    <row r="92" spans="1:8" ht="17.25" customHeight="1" x14ac:dyDescent="0.45">
      <c r="A92" s="13" t="s">
        <v>237</v>
      </c>
      <c r="B92" s="18"/>
      <c r="C92" s="147">
        <v>5</v>
      </c>
      <c r="D92" s="148"/>
      <c r="E92" s="146"/>
      <c r="F92" s="69"/>
      <c r="G92" s="14"/>
      <c r="H92" s="14"/>
    </row>
    <row r="93" spans="1:8" x14ac:dyDescent="0.45">
      <c r="A93" s="13" t="s">
        <v>236</v>
      </c>
      <c r="B93" s="18"/>
      <c r="C93" s="147">
        <v>5</v>
      </c>
      <c r="D93" s="63"/>
      <c r="E93" s="146"/>
      <c r="F93" s="69"/>
      <c r="G93" s="14"/>
      <c r="H93" s="14"/>
    </row>
    <row r="94" spans="1:8" x14ac:dyDescent="0.45">
      <c r="A94" s="13" t="s">
        <v>235</v>
      </c>
      <c r="B94" s="18"/>
      <c r="C94" s="147">
        <v>4</v>
      </c>
      <c r="D94" s="63"/>
      <c r="E94" s="146"/>
      <c r="F94" s="69"/>
      <c r="G94" s="14"/>
      <c r="H94" s="14"/>
    </row>
    <row r="95" spans="1:8" ht="18" customHeight="1" x14ac:dyDescent="0.45">
      <c r="A95" s="13" t="s">
        <v>234</v>
      </c>
      <c r="B95" s="18"/>
      <c r="C95" s="147">
        <v>3</v>
      </c>
      <c r="D95" s="63"/>
      <c r="E95" s="146"/>
      <c r="F95" s="69"/>
      <c r="G95" s="14"/>
      <c r="H95" s="14"/>
    </row>
    <row r="96" spans="1:8" ht="18" customHeight="1" x14ac:dyDescent="0.45">
      <c r="A96" s="13" t="s">
        <v>233</v>
      </c>
      <c r="B96" s="18"/>
      <c r="C96" s="147">
        <v>4</v>
      </c>
      <c r="D96" s="63"/>
      <c r="E96" s="146"/>
      <c r="F96" s="69"/>
      <c r="G96" s="14"/>
      <c r="H96" s="14"/>
    </row>
    <row r="97" spans="1:8" x14ac:dyDescent="0.45">
      <c r="A97" s="13" t="s">
        <v>232</v>
      </c>
      <c r="B97" s="18"/>
      <c r="C97" s="147">
        <v>9</v>
      </c>
      <c r="D97" s="63"/>
      <c r="E97" s="146"/>
      <c r="F97" s="69"/>
      <c r="G97" s="14"/>
      <c r="H97" s="14"/>
    </row>
    <row r="98" spans="1:8" x14ac:dyDescent="0.45">
      <c r="A98" s="13" t="s">
        <v>231</v>
      </c>
      <c r="B98" s="18"/>
      <c r="C98" s="147">
        <v>3</v>
      </c>
      <c r="D98" s="63"/>
      <c r="E98" s="146"/>
      <c r="F98" s="69"/>
      <c r="G98" s="14"/>
      <c r="H98" s="14"/>
    </row>
    <row r="99" spans="1:8" x14ac:dyDescent="0.45">
      <c r="A99" s="13" t="s">
        <v>230</v>
      </c>
      <c r="B99" s="18"/>
      <c r="C99" s="147">
        <v>8</v>
      </c>
      <c r="D99" s="63"/>
      <c r="E99" s="146"/>
      <c r="F99" s="69"/>
      <c r="G99" s="14"/>
      <c r="H99" s="14"/>
    </row>
    <row r="100" spans="1:8" x14ac:dyDescent="0.45">
      <c r="A100" s="13" t="s">
        <v>229</v>
      </c>
      <c r="B100" s="18"/>
      <c r="C100" s="147">
        <v>5</v>
      </c>
      <c r="D100" s="63"/>
      <c r="E100" s="146"/>
      <c r="F100" s="69"/>
      <c r="G100" s="14"/>
      <c r="H100" s="14"/>
    </row>
    <row r="101" spans="1:8" x14ac:dyDescent="0.45">
      <c r="A101" s="13" t="s">
        <v>227</v>
      </c>
      <c r="B101" s="18"/>
      <c r="C101" s="147">
        <v>2</v>
      </c>
      <c r="D101" s="63"/>
      <c r="E101" s="146"/>
      <c r="F101" s="69"/>
      <c r="G101" s="14"/>
      <c r="H101" s="14"/>
    </row>
    <row r="102" spans="1:8" x14ac:dyDescent="0.45">
      <c r="A102" s="13" t="s">
        <v>226</v>
      </c>
      <c r="B102" s="18"/>
      <c r="C102" s="147">
        <v>3</v>
      </c>
      <c r="D102" s="63"/>
      <c r="E102" s="146"/>
      <c r="F102" s="69"/>
      <c r="G102" s="14"/>
      <c r="H102" s="14"/>
    </row>
    <row r="103" spans="1:8" x14ac:dyDescent="0.45">
      <c r="A103" s="13" t="s">
        <v>225</v>
      </c>
      <c r="B103" s="18"/>
      <c r="C103" s="147">
        <v>4</v>
      </c>
      <c r="D103" s="63"/>
      <c r="E103" s="146"/>
      <c r="F103" s="69"/>
      <c r="G103" s="14"/>
      <c r="H103" s="14"/>
    </row>
    <row r="104" spans="1:8" x14ac:dyDescent="0.45">
      <c r="A104" s="13" t="s">
        <v>289</v>
      </c>
      <c r="B104" s="18"/>
      <c r="C104" s="147">
        <v>1</v>
      </c>
      <c r="D104" s="63"/>
      <c r="E104" s="146"/>
      <c r="F104" s="69"/>
      <c r="G104" s="14"/>
      <c r="H104" s="14"/>
    </row>
    <row r="105" spans="1:8" x14ac:dyDescent="0.45">
      <c r="A105" s="132" t="s">
        <v>359</v>
      </c>
      <c r="B105" s="201"/>
      <c r="C105" s="200"/>
      <c r="D105" s="28"/>
      <c r="E105" s="199"/>
      <c r="F105" s="27"/>
      <c r="G105" s="26"/>
      <c r="H105" s="26"/>
    </row>
    <row r="106" spans="1:8" x14ac:dyDescent="0.45">
      <c r="A106" s="66" t="s">
        <v>34</v>
      </c>
      <c r="B106" s="24"/>
      <c r="C106" s="23"/>
      <c r="D106" s="22"/>
      <c r="E106" s="20"/>
      <c r="F106" s="52"/>
      <c r="G106" s="20"/>
      <c r="H106" s="20"/>
    </row>
    <row r="107" spans="1:8" ht="37.5" x14ac:dyDescent="0.45">
      <c r="A107" s="51" t="s">
        <v>358</v>
      </c>
      <c r="B107" s="24" t="s">
        <v>58</v>
      </c>
      <c r="C107" s="23">
        <v>8</v>
      </c>
      <c r="D107" s="22"/>
      <c r="E107" s="20"/>
      <c r="F107" s="52"/>
      <c r="G107" s="20"/>
      <c r="H107" s="20"/>
    </row>
    <row r="108" spans="1:8" ht="133.5" customHeight="1" x14ac:dyDescent="0.45">
      <c r="A108" s="205" t="s">
        <v>357</v>
      </c>
      <c r="B108" s="18" t="s">
        <v>14</v>
      </c>
      <c r="C108" s="223" t="s">
        <v>356</v>
      </c>
      <c r="D108" s="219"/>
      <c r="E108" s="146">
        <f>D108/70</f>
        <v>0</v>
      </c>
      <c r="F108" s="15" t="s">
        <v>28</v>
      </c>
      <c r="G108" s="18" t="s">
        <v>48</v>
      </c>
      <c r="H108" s="13" t="s">
        <v>19</v>
      </c>
    </row>
    <row r="109" spans="1:8" ht="94.5" customHeight="1" x14ac:dyDescent="0.45">
      <c r="A109" s="205" t="s">
        <v>355</v>
      </c>
      <c r="B109" s="18" t="s">
        <v>14</v>
      </c>
      <c r="C109" s="220" t="s">
        <v>352</v>
      </c>
      <c r="D109" s="219"/>
      <c r="E109" s="146">
        <f>D109/80</f>
        <v>0</v>
      </c>
      <c r="F109" s="15" t="s">
        <v>28</v>
      </c>
      <c r="G109" s="18" t="s">
        <v>324</v>
      </c>
      <c r="H109" s="13" t="s">
        <v>19</v>
      </c>
    </row>
    <row r="110" spans="1:8" ht="112.5" x14ac:dyDescent="0.45">
      <c r="A110" s="205" t="s">
        <v>354</v>
      </c>
      <c r="B110" s="18" t="s">
        <v>30</v>
      </c>
      <c r="C110" s="220">
        <v>10</v>
      </c>
      <c r="D110" s="219"/>
      <c r="E110" s="146">
        <f>D110/C110</f>
        <v>0</v>
      </c>
      <c r="F110" s="15" t="s">
        <v>28</v>
      </c>
      <c r="G110" s="18" t="s">
        <v>324</v>
      </c>
      <c r="H110" s="13" t="s">
        <v>19</v>
      </c>
    </row>
    <row r="111" spans="1:8" ht="93.75" x14ac:dyDescent="0.45">
      <c r="A111" s="205" t="s">
        <v>353</v>
      </c>
      <c r="B111" s="18" t="s">
        <v>30</v>
      </c>
      <c r="C111" s="220" t="s">
        <v>352</v>
      </c>
      <c r="D111" s="219"/>
      <c r="E111" s="146">
        <f>D111/80</f>
        <v>0</v>
      </c>
      <c r="F111" s="15" t="s">
        <v>28</v>
      </c>
      <c r="G111" s="18" t="s">
        <v>324</v>
      </c>
      <c r="H111" s="13" t="s">
        <v>19</v>
      </c>
    </row>
    <row r="112" spans="1:8" ht="72.75" customHeight="1" x14ac:dyDescent="0.45">
      <c r="A112" s="62" t="s">
        <v>351</v>
      </c>
      <c r="B112" s="18" t="s">
        <v>30</v>
      </c>
      <c r="C112" s="222" t="s">
        <v>350</v>
      </c>
      <c r="D112" s="219"/>
      <c r="E112" s="146">
        <f>D112/C112</f>
        <v>0</v>
      </c>
      <c r="F112" s="15" t="s">
        <v>28</v>
      </c>
      <c r="G112" s="18" t="s">
        <v>42</v>
      </c>
      <c r="H112" s="13" t="s">
        <v>19</v>
      </c>
    </row>
    <row r="113" spans="1:14" ht="112.5" x14ac:dyDescent="0.45">
      <c r="A113" s="221" t="s">
        <v>349</v>
      </c>
      <c r="B113" s="18" t="s">
        <v>30</v>
      </c>
      <c r="C113" s="220">
        <v>60</v>
      </c>
      <c r="D113" s="219"/>
      <c r="E113" s="146">
        <f>D113/C113</f>
        <v>0</v>
      </c>
      <c r="F113" s="15" t="s">
        <v>28</v>
      </c>
      <c r="G113" s="13" t="s">
        <v>311</v>
      </c>
      <c r="H113" s="13" t="s">
        <v>19</v>
      </c>
    </row>
    <row r="114" spans="1:14" ht="112.5" x14ac:dyDescent="0.45">
      <c r="A114" s="205" t="s">
        <v>348</v>
      </c>
      <c r="B114" s="18" t="s">
        <v>347</v>
      </c>
      <c r="C114" s="220">
        <v>70</v>
      </c>
      <c r="D114" s="219"/>
      <c r="E114" s="146">
        <f>D114/C114</f>
        <v>0</v>
      </c>
      <c r="F114" s="15" t="s">
        <v>28</v>
      </c>
      <c r="G114" s="18" t="s">
        <v>324</v>
      </c>
      <c r="H114" s="13" t="s">
        <v>19</v>
      </c>
    </row>
    <row r="115" spans="1:14" ht="117" customHeight="1" x14ac:dyDescent="0.45">
      <c r="A115" s="205" t="s">
        <v>346</v>
      </c>
      <c r="B115" s="18" t="s">
        <v>345</v>
      </c>
      <c r="C115" s="220">
        <v>1</v>
      </c>
      <c r="D115" s="219"/>
      <c r="E115" s="146">
        <f>D115/C115</f>
        <v>0</v>
      </c>
      <c r="F115" s="15" t="s">
        <v>28</v>
      </c>
      <c r="G115" s="18" t="s">
        <v>331</v>
      </c>
      <c r="H115" s="13" t="s">
        <v>19</v>
      </c>
    </row>
    <row r="116" spans="1:14" x14ac:dyDescent="0.45">
      <c r="A116" s="182" t="s">
        <v>344</v>
      </c>
      <c r="B116" s="181"/>
      <c r="C116" s="206"/>
      <c r="D116" s="179"/>
      <c r="E116" s="177"/>
      <c r="F116" s="178"/>
      <c r="G116" s="177"/>
      <c r="H116" s="177"/>
    </row>
    <row r="117" spans="1:14" x14ac:dyDescent="0.45">
      <c r="A117" s="132" t="s">
        <v>343</v>
      </c>
      <c r="B117" s="218"/>
      <c r="C117" s="217"/>
      <c r="D117" s="28"/>
      <c r="E117" s="26"/>
      <c r="F117" s="27"/>
      <c r="G117" s="216"/>
      <c r="H117" s="102"/>
      <c r="I117" s="36"/>
      <c r="J117" s="36"/>
      <c r="K117" s="36"/>
      <c r="L117" s="36"/>
      <c r="M117" s="36"/>
      <c r="N117" s="36"/>
    </row>
    <row r="118" spans="1:14" x14ac:dyDescent="0.45">
      <c r="A118" s="66" t="s">
        <v>34</v>
      </c>
      <c r="B118" s="24"/>
      <c r="C118" s="23"/>
      <c r="D118" s="22"/>
      <c r="E118" s="20"/>
      <c r="F118" s="52"/>
      <c r="G118" s="20"/>
      <c r="H118" s="20"/>
    </row>
    <row r="119" spans="1:14" ht="37.5" x14ac:dyDescent="0.45">
      <c r="A119" s="51" t="s">
        <v>342</v>
      </c>
      <c r="B119" s="78" t="s">
        <v>58</v>
      </c>
      <c r="C119" s="56">
        <v>28</v>
      </c>
      <c r="D119" s="22"/>
      <c r="E119" s="20"/>
      <c r="F119" s="52"/>
      <c r="G119" s="20"/>
      <c r="H119" s="51" t="s">
        <v>19</v>
      </c>
    </row>
    <row r="120" spans="1:14" s="36" customFormat="1" ht="56.25" x14ac:dyDescent="0.45">
      <c r="A120" s="215" t="s">
        <v>341</v>
      </c>
      <c r="B120" s="67"/>
      <c r="C120" s="67"/>
      <c r="D120" s="67"/>
      <c r="E120" s="20"/>
      <c r="F120" s="15" t="s">
        <v>28</v>
      </c>
      <c r="G120" s="20" t="s">
        <v>44</v>
      </c>
      <c r="H120" s="20"/>
    </row>
    <row r="121" spans="1:14" s="36" customFormat="1" ht="22.5" customHeight="1" x14ac:dyDescent="0.45">
      <c r="A121" s="212" t="s">
        <v>306</v>
      </c>
      <c r="B121" s="67" t="s">
        <v>37</v>
      </c>
      <c r="C121" s="67" t="s">
        <v>37</v>
      </c>
      <c r="D121" s="67" t="s">
        <v>37</v>
      </c>
      <c r="E121" s="20"/>
      <c r="F121" s="266" t="s">
        <v>340</v>
      </c>
      <c r="G121" s="20"/>
      <c r="H121" s="20"/>
    </row>
    <row r="122" spans="1:14" s="36" customFormat="1" x14ac:dyDescent="0.45">
      <c r="A122" s="212" t="s">
        <v>306</v>
      </c>
      <c r="B122" s="67" t="s">
        <v>37</v>
      </c>
      <c r="C122" s="67" t="s">
        <v>37</v>
      </c>
      <c r="D122" s="67" t="s">
        <v>37</v>
      </c>
      <c r="E122" s="20"/>
      <c r="F122" s="266"/>
      <c r="G122" s="20"/>
      <c r="H122" s="20"/>
    </row>
    <row r="123" spans="1:14" s="36" customFormat="1" ht="37.5" x14ac:dyDescent="0.45">
      <c r="A123" s="215" t="s">
        <v>339</v>
      </c>
      <c r="B123" s="24"/>
      <c r="C123" s="23"/>
      <c r="D123" s="22"/>
      <c r="E123" s="20"/>
      <c r="F123" s="15" t="s">
        <v>28</v>
      </c>
      <c r="G123" s="20" t="s">
        <v>44</v>
      </c>
      <c r="H123" s="20"/>
    </row>
    <row r="124" spans="1:14" s="36" customFormat="1" x14ac:dyDescent="0.45">
      <c r="A124" s="212" t="s">
        <v>306</v>
      </c>
      <c r="B124" s="67"/>
      <c r="C124" s="67"/>
      <c r="D124" s="67"/>
      <c r="E124" s="20"/>
      <c r="F124" s="15"/>
      <c r="G124" s="20"/>
      <c r="H124" s="20"/>
    </row>
    <row r="125" spans="1:14" s="36" customFormat="1" x14ac:dyDescent="0.45">
      <c r="A125" s="212" t="s">
        <v>306</v>
      </c>
      <c r="B125" s="67"/>
      <c r="C125" s="67"/>
      <c r="D125" s="67"/>
      <c r="E125" s="20"/>
      <c r="F125" s="15"/>
      <c r="G125" s="20"/>
      <c r="H125" s="20"/>
    </row>
    <row r="126" spans="1:14" s="36" customFormat="1" ht="56.25" x14ac:dyDescent="0.45">
      <c r="A126" s="215" t="s">
        <v>338</v>
      </c>
      <c r="B126" s="24"/>
      <c r="C126" s="23"/>
      <c r="D126" s="22"/>
      <c r="E126" s="20"/>
      <c r="F126" s="15" t="s">
        <v>28</v>
      </c>
      <c r="G126" s="20" t="s">
        <v>44</v>
      </c>
      <c r="H126" s="20"/>
    </row>
    <row r="127" spans="1:14" s="36" customFormat="1" x14ac:dyDescent="0.45">
      <c r="A127" s="212" t="s">
        <v>306</v>
      </c>
      <c r="B127" s="24"/>
      <c r="C127" s="23"/>
      <c r="D127" s="22"/>
      <c r="E127" s="20"/>
      <c r="F127" s="15"/>
      <c r="G127" s="20"/>
      <c r="H127" s="20"/>
    </row>
    <row r="128" spans="1:14" s="36" customFormat="1" x14ac:dyDescent="0.45">
      <c r="A128" s="212" t="s">
        <v>306</v>
      </c>
      <c r="B128" s="24"/>
      <c r="C128" s="23"/>
      <c r="D128" s="22"/>
      <c r="E128" s="20"/>
      <c r="F128" s="15"/>
      <c r="G128" s="20"/>
      <c r="H128" s="20"/>
    </row>
    <row r="129" spans="1:8" s="36" customFormat="1" ht="56.25" x14ac:dyDescent="0.45">
      <c r="A129" s="215" t="s">
        <v>337</v>
      </c>
      <c r="B129" s="24"/>
      <c r="C129" s="23"/>
      <c r="D129" s="22"/>
      <c r="E129" s="20"/>
      <c r="F129" s="15" t="s">
        <v>28</v>
      </c>
      <c r="G129" s="20" t="s">
        <v>44</v>
      </c>
      <c r="H129" s="20"/>
    </row>
    <row r="130" spans="1:8" s="36" customFormat="1" x14ac:dyDescent="0.45">
      <c r="A130" s="212" t="s">
        <v>306</v>
      </c>
      <c r="B130" s="24"/>
      <c r="C130" s="23"/>
      <c r="D130" s="22"/>
      <c r="E130" s="20"/>
      <c r="F130" s="15"/>
      <c r="G130" s="20"/>
      <c r="H130" s="20"/>
    </row>
    <row r="131" spans="1:8" s="36" customFormat="1" x14ac:dyDescent="0.45">
      <c r="A131" s="212" t="s">
        <v>306</v>
      </c>
      <c r="B131" s="24"/>
      <c r="C131" s="23"/>
      <c r="D131" s="22"/>
      <c r="E131" s="20"/>
      <c r="F131" s="15"/>
      <c r="G131" s="20"/>
      <c r="H131" s="20"/>
    </row>
    <row r="132" spans="1:8" s="36" customFormat="1" ht="37.5" x14ac:dyDescent="0.45">
      <c r="A132" s="215" t="s">
        <v>336</v>
      </c>
      <c r="B132" s="24"/>
      <c r="C132" s="23"/>
      <c r="D132" s="22"/>
      <c r="E132" s="20"/>
      <c r="F132" s="15" t="s">
        <v>28</v>
      </c>
      <c r="G132" s="20" t="s">
        <v>44</v>
      </c>
      <c r="H132" s="20"/>
    </row>
    <row r="133" spans="1:8" s="36" customFormat="1" x14ac:dyDescent="0.45">
      <c r="A133" s="212" t="s">
        <v>306</v>
      </c>
      <c r="B133" s="24"/>
      <c r="C133" s="23"/>
      <c r="D133" s="22"/>
      <c r="E133" s="20"/>
      <c r="F133" s="15"/>
      <c r="G133" s="20"/>
      <c r="H133" s="20"/>
    </row>
    <row r="134" spans="1:8" s="36" customFormat="1" x14ac:dyDescent="0.45">
      <c r="A134" s="212" t="s">
        <v>306</v>
      </c>
      <c r="B134" s="24"/>
      <c r="C134" s="23"/>
      <c r="D134" s="22"/>
      <c r="E134" s="20"/>
      <c r="F134" s="15"/>
      <c r="G134" s="20"/>
      <c r="H134" s="20"/>
    </row>
    <row r="135" spans="1:8" s="36" customFormat="1" ht="75" x14ac:dyDescent="0.45">
      <c r="A135" s="215" t="s">
        <v>335</v>
      </c>
      <c r="B135" s="24"/>
      <c r="C135" s="23"/>
      <c r="D135" s="22"/>
      <c r="E135" s="20"/>
      <c r="F135" s="15" t="s">
        <v>28</v>
      </c>
      <c r="G135" s="51" t="s">
        <v>331</v>
      </c>
      <c r="H135" s="20"/>
    </row>
    <row r="136" spans="1:8" s="36" customFormat="1" x14ac:dyDescent="0.45">
      <c r="A136" s="212" t="s">
        <v>306</v>
      </c>
      <c r="B136" s="24"/>
      <c r="C136" s="23"/>
      <c r="D136" s="22"/>
      <c r="E136" s="20"/>
      <c r="F136" s="15"/>
      <c r="G136" s="20"/>
      <c r="H136" s="20"/>
    </row>
    <row r="137" spans="1:8" s="36" customFormat="1" x14ac:dyDescent="0.45">
      <c r="A137" s="212" t="s">
        <v>306</v>
      </c>
      <c r="B137" s="24"/>
      <c r="C137" s="23"/>
      <c r="D137" s="22"/>
      <c r="E137" s="20"/>
      <c r="F137" s="15"/>
      <c r="G137" s="20"/>
      <c r="H137" s="20"/>
    </row>
    <row r="138" spans="1:8" s="36" customFormat="1" ht="75" x14ac:dyDescent="0.45">
      <c r="A138" s="215" t="s">
        <v>334</v>
      </c>
      <c r="B138" s="213"/>
      <c r="C138" s="84"/>
      <c r="D138" s="22"/>
      <c r="E138" s="20"/>
      <c r="F138" s="15" t="s">
        <v>28</v>
      </c>
      <c r="G138" s="51" t="s">
        <v>331</v>
      </c>
      <c r="H138" s="51"/>
    </row>
    <row r="139" spans="1:8" s="36" customFormat="1" x14ac:dyDescent="0.45">
      <c r="A139" s="212" t="s">
        <v>306</v>
      </c>
      <c r="B139" s="24"/>
      <c r="C139" s="23"/>
      <c r="D139" s="22"/>
      <c r="E139" s="20"/>
      <c r="F139" s="15"/>
      <c r="G139" s="20"/>
      <c r="H139" s="20"/>
    </row>
    <row r="140" spans="1:8" s="36" customFormat="1" x14ac:dyDescent="0.45">
      <c r="A140" s="212" t="s">
        <v>306</v>
      </c>
      <c r="B140" s="24"/>
      <c r="C140" s="23"/>
      <c r="D140" s="22"/>
      <c r="E140" s="20"/>
      <c r="F140" s="15"/>
      <c r="G140" s="20"/>
      <c r="H140" s="20"/>
    </row>
    <row r="141" spans="1:8" s="36" customFormat="1" ht="37.5" x14ac:dyDescent="0.45">
      <c r="A141" s="215" t="s">
        <v>333</v>
      </c>
      <c r="B141" s="213"/>
      <c r="C141" s="84"/>
      <c r="D141" s="22"/>
      <c r="E141" s="20"/>
      <c r="F141" s="15" t="s">
        <v>28</v>
      </c>
      <c r="G141" s="51" t="s">
        <v>331</v>
      </c>
      <c r="H141" s="51"/>
    </row>
    <row r="142" spans="1:8" s="36" customFormat="1" x14ac:dyDescent="0.45">
      <c r="A142" s="212" t="s">
        <v>306</v>
      </c>
      <c r="B142" s="24"/>
      <c r="C142" s="23"/>
      <c r="D142" s="22"/>
      <c r="E142" s="20"/>
      <c r="F142" s="15"/>
      <c r="G142" s="20"/>
      <c r="H142" s="20"/>
    </row>
    <row r="143" spans="1:8" s="36" customFormat="1" x14ac:dyDescent="0.45">
      <c r="A143" s="212" t="s">
        <v>306</v>
      </c>
      <c r="B143" s="24"/>
      <c r="C143" s="23"/>
      <c r="D143" s="22"/>
      <c r="E143" s="20"/>
      <c r="F143" s="15"/>
      <c r="G143" s="20"/>
      <c r="H143" s="20"/>
    </row>
    <row r="144" spans="1:8" s="36" customFormat="1" ht="56.25" x14ac:dyDescent="0.45">
      <c r="A144" s="215" t="s">
        <v>332</v>
      </c>
      <c r="B144" s="213"/>
      <c r="C144" s="84"/>
      <c r="D144" s="22"/>
      <c r="E144" s="20"/>
      <c r="F144" s="15" t="s">
        <v>28</v>
      </c>
      <c r="G144" s="51" t="s">
        <v>331</v>
      </c>
      <c r="H144" s="51"/>
    </row>
    <row r="145" spans="1:8" s="36" customFormat="1" x14ac:dyDescent="0.45">
      <c r="A145" s="212" t="s">
        <v>306</v>
      </c>
      <c r="B145" s="24"/>
      <c r="C145" s="23"/>
      <c r="D145" s="22"/>
      <c r="E145" s="20"/>
      <c r="F145" s="15"/>
      <c r="G145" s="20"/>
      <c r="H145" s="20"/>
    </row>
    <row r="146" spans="1:8" s="36" customFormat="1" x14ac:dyDescent="0.45">
      <c r="A146" s="212" t="s">
        <v>306</v>
      </c>
      <c r="B146" s="24"/>
      <c r="C146" s="23"/>
      <c r="D146" s="22"/>
      <c r="E146" s="20"/>
      <c r="F146" s="15"/>
      <c r="G146" s="20"/>
      <c r="H146" s="20"/>
    </row>
    <row r="147" spans="1:8" s="36" customFormat="1" ht="75" x14ac:dyDescent="0.45">
      <c r="A147" s="215" t="s">
        <v>330</v>
      </c>
      <c r="B147" s="213"/>
      <c r="C147" s="84"/>
      <c r="D147" s="22"/>
      <c r="E147" s="20"/>
      <c r="F147" s="15" t="s">
        <v>28</v>
      </c>
      <c r="G147" s="51" t="s">
        <v>89</v>
      </c>
      <c r="H147" s="51"/>
    </row>
    <row r="148" spans="1:8" s="36" customFormat="1" x14ac:dyDescent="0.45">
      <c r="A148" s="212" t="s">
        <v>306</v>
      </c>
      <c r="B148" s="24"/>
      <c r="C148" s="23"/>
      <c r="D148" s="22"/>
      <c r="E148" s="20"/>
      <c r="F148" s="15"/>
      <c r="G148" s="20"/>
      <c r="H148" s="20"/>
    </row>
    <row r="149" spans="1:8" s="36" customFormat="1" x14ac:dyDescent="0.45">
      <c r="A149" s="212" t="s">
        <v>306</v>
      </c>
      <c r="B149" s="24"/>
      <c r="C149" s="23"/>
      <c r="D149" s="22"/>
      <c r="E149" s="20"/>
      <c r="F149" s="15"/>
      <c r="G149" s="20"/>
      <c r="H149" s="20"/>
    </row>
    <row r="150" spans="1:8" s="36" customFormat="1" ht="34.5" customHeight="1" x14ac:dyDescent="0.45">
      <c r="A150" s="215" t="s">
        <v>329</v>
      </c>
      <c r="B150" s="213"/>
      <c r="C150" s="84"/>
      <c r="D150" s="22"/>
      <c r="E150" s="20"/>
      <c r="F150" s="15" t="s">
        <v>28</v>
      </c>
      <c r="G150" s="20" t="s">
        <v>324</v>
      </c>
      <c r="H150" s="51"/>
    </row>
    <row r="151" spans="1:8" s="36" customFormat="1" x14ac:dyDescent="0.45">
      <c r="A151" s="212" t="s">
        <v>306</v>
      </c>
      <c r="B151" s="24"/>
      <c r="C151" s="23"/>
      <c r="D151" s="22"/>
      <c r="E151" s="20"/>
      <c r="F151" s="15"/>
      <c r="G151" s="20"/>
      <c r="H151" s="20"/>
    </row>
    <row r="152" spans="1:8" s="36" customFormat="1" x14ac:dyDescent="0.45">
      <c r="A152" s="212" t="s">
        <v>306</v>
      </c>
      <c r="B152" s="24"/>
      <c r="C152" s="23"/>
      <c r="D152" s="22"/>
      <c r="E152" s="20"/>
      <c r="F152" s="15"/>
      <c r="G152" s="20"/>
      <c r="H152" s="20"/>
    </row>
    <row r="153" spans="1:8" s="36" customFormat="1" ht="56.25" x14ac:dyDescent="0.45">
      <c r="A153" s="215" t="s">
        <v>328</v>
      </c>
      <c r="B153" s="213"/>
      <c r="C153" s="84"/>
      <c r="D153" s="22"/>
      <c r="E153" s="20"/>
      <c r="F153" s="15" t="s">
        <v>28</v>
      </c>
      <c r="G153" s="20" t="s">
        <v>324</v>
      </c>
      <c r="H153" s="51"/>
    </row>
    <row r="154" spans="1:8" s="36" customFormat="1" x14ac:dyDescent="0.45">
      <c r="A154" s="212" t="s">
        <v>306</v>
      </c>
      <c r="B154" s="24"/>
      <c r="C154" s="23"/>
      <c r="D154" s="22"/>
      <c r="E154" s="20"/>
      <c r="F154" s="15"/>
      <c r="G154" s="20"/>
      <c r="H154" s="20"/>
    </row>
    <row r="155" spans="1:8" s="36" customFormat="1" x14ac:dyDescent="0.45">
      <c r="A155" s="212" t="s">
        <v>306</v>
      </c>
      <c r="B155" s="24"/>
      <c r="C155" s="23"/>
      <c r="D155" s="22"/>
      <c r="E155" s="20"/>
      <c r="F155" s="15"/>
      <c r="G155" s="20"/>
      <c r="H155" s="20"/>
    </row>
    <row r="156" spans="1:8" s="36" customFormat="1" ht="56.25" x14ac:dyDescent="0.45">
      <c r="A156" s="215" t="s">
        <v>327</v>
      </c>
      <c r="B156" s="213"/>
      <c r="C156" s="84"/>
      <c r="D156" s="22"/>
      <c r="E156" s="20"/>
      <c r="F156" s="15" t="s">
        <v>28</v>
      </c>
      <c r="G156" s="20" t="s">
        <v>324</v>
      </c>
      <c r="H156" s="51"/>
    </row>
    <row r="157" spans="1:8" s="36" customFormat="1" x14ac:dyDescent="0.45">
      <c r="A157" s="212" t="s">
        <v>306</v>
      </c>
      <c r="B157" s="24"/>
      <c r="C157" s="23"/>
      <c r="D157" s="22"/>
      <c r="E157" s="20"/>
      <c r="F157" s="15"/>
      <c r="G157" s="20"/>
      <c r="H157" s="20"/>
    </row>
    <row r="158" spans="1:8" s="36" customFormat="1" x14ac:dyDescent="0.45">
      <c r="A158" s="212" t="s">
        <v>306</v>
      </c>
      <c r="B158" s="24"/>
      <c r="C158" s="23"/>
      <c r="D158" s="22"/>
      <c r="E158" s="20"/>
      <c r="F158" s="15"/>
      <c r="G158" s="20"/>
      <c r="H158" s="20"/>
    </row>
    <row r="159" spans="1:8" s="36" customFormat="1" ht="56.25" x14ac:dyDescent="0.45">
      <c r="A159" s="215" t="s">
        <v>326</v>
      </c>
      <c r="B159" s="213"/>
      <c r="C159" s="84"/>
      <c r="D159" s="22"/>
      <c r="E159" s="20"/>
      <c r="F159" s="15" t="s">
        <v>28</v>
      </c>
      <c r="G159" s="20" t="s">
        <v>324</v>
      </c>
      <c r="H159" s="51"/>
    </row>
    <row r="160" spans="1:8" s="36" customFormat="1" x14ac:dyDescent="0.45">
      <c r="A160" s="212" t="s">
        <v>306</v>
      </c>
      <c r="B160" s="24"/>
      <c r="C160" s="23"/>
      <c r="D160" s="22"/>
      <c r="E160" s="20"/>
      <c r="F160" s="15"/>
      <c r="G160" s="20"/>
      <c r="H160" s="20"/>
    </row>
    <row r="161" spans="1:8" s="36" customFormat="1" x14ac:dyDescent="0.45">
      <c r="A161" s="212" t="s">
        <v>306</v>
      </c>
      <c r="B161" s="24"/>
      <c r="C161" s="23"/>
      <c r="D161" s="22"/>
      <c r="E161" s="20"/>
      <c r="F161" s="15"/>
      <c r="G161" s="20"/>
      <c r="H161" s="20"/>
    </row>
    <row r="162" spans="1:8" s="36" customFormat="1" ht="56.25" x14ac:dyDescent="0.45">
      <c r="A162" s="215" t="s">
        <v>325</v>
      </c>
      <c r="B162" s="213"/>
      <c r="C162" s="84"/>
      <c r="D162" s="22"/>
      <c r="E162" s="20"/>
      <c r="F162" s="15" t="s">
        <v>28</v>
      </c>
      <c r="G162" s="20" t="s">
        <v>324</v>
      </c>
      <c r="H162" s="51"/>
    </row>
    <row r="163" spans="1:8" s="36" customFormat="1" x14ac:dyDescent="0.45">
      <c r="A163" s="212" t="s">
        <v>306</v>
      </c>
      <c r="B163" s="24"/>
      <c r="C163" s="23"/>
      <c r="D163" s="22"/>
      <c r="E163" s="20"/>
      <c r="F163" s="15"/>
      <c r="G163" s="20"/>
      <c r="H163" s="20"/>
    </row>
    <row r="164" spans="1:8" s="36" customFormat="1" x14ac:dyDescent="0.45">
      <c r="A164" s="212" t="s">
        <v>306</v>
      </c>
      <c r="B164" s="24"/>
      <c r="C164" s="23"/>
      <c r="D164" s="22"/>
      <c r="E164" s="20"/>
      <c r="F164" s="15"/>
      <c r="G164" s="20"/>
      <c r="H164" s="20"/>
    </row>
    <row r="165" spans="1:8" s="36" customFormat="1" ht="37.5" x14ac:dyDescent="0.45">
      <c r="A165" s="215" t="s">
        <v>323</v>
      </c>
      <c r="B165" s="213"/>
      <c r="C165" s="84"/>
      <c r="D165" s="22"/>
      <c r="E165" s="20"/>
      <c r="F165" s="15" t="s">
        <v>28</v>
      </c>
      <c r="G165" s="20" t="s">
        <v>322</v>
      </c>
      <c r="H165" s="51"/>
    </row>
    <row r="166" spans="1:8" s="36" customFormat="1" x14ac:dyDescent="0.45">
      <c r="A166" s="212" t="s">
        <v>306</v>
      </c>
      <c r="B166" s="24"/>
      <c r="C166" s="23"/>
      <c r="D166" s="22"/>
      <c r="E166" s="20"/>
      <c r="F166" s="15"/>
      <c r="G166" s="20"/>
      <c r="H166" s="20"/>
    </row>
    <row r="167" spans="1:8" s="36" customFormat="1" x14ac:dyDescent="0.45">
      <c r="A167" s="212" t="s">
        <v>306</v>
      </c>
      <c r="B167" s="24"/>
      <c r="C167" s="23"/>
      <c r="D167" s="22"/>
      <c r="E167" s="20"/>
      <c r="F167" s="15"/>
      <c r="G167" s="20"/>
      <c r="H167" s="20"/>
    </row>
    <row r="168" spans="1:8" s="36" customFormat="1" ht="75" x14ac:dyDescent="0.45">
      <c r="A168" s="215" t="s">
        <v>321</v>
      </c>
      <c r="B168" s="213"/>
      <c r="C168" s="84"/>
      <c r="D168" s="22"/>
      <c r="E168" s="20"/>
      <c r="F168" s="15" t="s">
        <v>28</v>
      </c>
      <c r="G168" s="20" t="s">
        <v>320</v>
      </c>
      <c r="H168" s="51"/>
    </row>
    <row r="169" spans="1:8" s="36" customFormat="1" x14ac:dyDescent="0.45">
      <c r="A169" s="212" t="s">
        <v>306</v>
      </c>
      <c r="B169" s="24"/>
      <c r="C169" s="23"/>
      <c r="D169" s="22"/>
      <c r="E169" s="20"/>
      <c r="F169" s="15"/>
      <c r="G169" s="20"/>
      <c r="H169" s="20"/>
    </row>
    <row r="170" spans="1:8" s="36" customFormat="1" x14ac:dyDescent="0.45">
      <c r="A170" s="212" t="s">
        <v>306</v>
      </c>
      <c r="B170" s="24"/>
      <c r="C170" s="23"/>
      <c r="D170" s="22"/>
      <c r="E170" s="20"/>
      <c r="F170" s="15"/>
      <c r="G170" s="20"/>
      <c r="H170" s="20"/>
    </row>
    <row r="171" spans="1:8" s="36" customFormat="1" ht="37.5" x14ac:dyDescent="0.45">
      <c r="A171" s="215" t="s">
        <v>319</v>
      </c>
      <c r="B171" s="213"/>
      <c r="C171" s="84"/>
      <c r="D171" s="22"/>
      <c r="E171" s="20"/>
      <c r="F171" s="15" t="s">
        <v>28</v>
      </c>
      <c r="G171" s="51" t="s">
        <v>48</v>
      </c>
      <c r="H171" s="51"/>
    </row>
    <row r="172" spans="1:8" s="36" customFormat="1" x14ac:dyDescent="0.45">
      <c r="A172" s="212" t="s">
        <v>306</v>
      </c>
      <c r="B172" s="24"/>
      <c r="C172" s="23"/>
      <c r="D172" s="22"/>
      <c r="E172" s="20"/>
      <c r="F172" s="15"/>
      <c r="G172" s="20"/>
      <c r="H172" s="20"/>
    </row>
    <row r="173" spans="1:8" s="36" customFormat="1" x14ac:dyDescent="0.45">
      <c r="A173" s="212" t="s">
        <v>306</v>
      </c>
      <c r="B173" s="24"/>
      <c r="C173" s="23"/>
      <c r="D173" s="22"/>
      <c r="E173" s="20"/>
      <c r="F173" s="15"/>
      <c r="G173" s="20"/>
      <c r="H173" s="20"/>
    </row>
    <row r="174" spans="1:8" s="36" customFormat="1" ht="37.5" x14ac:dyDescent="0.45">
      <c r="A174" s="215" t="s">
        <v>318</v>
      </c>
      <c r="B174" s="213"/>
      <c r="C174" s="84"/>
      <c r="D174" s="22"/>
      <c r="E174" s="20"/>
      <c r="F174" s="15" t="s">
        <v>28</v>
      </c>
      <c r="G174" s="20" t="s">
        <v>56</v>
      </c>
      <c r="H174" s="51"/>
    </row>
    <row r="175" spans="1:8" s="36" customFormat="1" x14ac:dyDescent="0.45">
      <c r="A175" s="212" t="s">
        <v>306</v>
      </c>
      <c r="B175" s="24"/>
      <c r="C175" s="23"/>
      <c r="D175" s="22"/>
      <c r="E175" s="20"/>
      <c r="F175" s="15"/>
      <c r="G175" s="20"/>
      <c r="H175" s="20"/>
    </row>
    <row r="176" spans="1:8" s="36" customFormat="1" x14ac:dyDescent="0.45">
      <c r="A176" s="212" t="s">
        <v>306</v>
      </c>
      <c r="B176" s="24"/>
      <c r="C176" s="23"/>
      <c r="D176" s="22"/>
      <c r="E176" s="20"/>
      <c r="F176" s="15"/>
      <c r="G176" s="20"/>
      <c r="H176" s="20"/>
    </row>
    <row r="177" spans="1:8" s="36" customFormat="1" ht="75" x14ac:dyDescent="0.45">
      <c r="A177" s="215" t="s">
        <v>317</v>
      </c>
      <c r="B177" s="213"/>
      <c r="C177" s="84"/>
      <c r="D177" s="22"/>
      <c r="E177" s="20"/>
      <c r="F177" s="15" t="s">
        <v>28</v>
      </c>
      <c r="G177" s="20" t="s">
        <v>56</v>
      </c>
      <c r="H177" s="51"/>
    </row>
    <row r="178" spans="1:8" s="36" customFormat="1" x14ac:dyDescent="0.45">
      <c r="A178" s="212" t="s">
        <v>306</v>
      </c>
      <c r="B178" s="24"/>
      <c r="C178" s="23"/>
      <c r="D178" s="22"/>
      <c r="E178" s="20"/>
      <c r="F178" s="15"/>
      <c r="G178" s="20"/>
      <c r="H178" s="20"/>
    </row>
    <row r="179" spans="1:8" s="36" customFormat="1" x14ac:dyDescent="0.45">
      <c r="A179" s="212" t="s">
        <v>306</v>
      </c>
      <c r="B179" s="24"/>
      <c r="C179" s="23"/>
      <c r="D179" s="22"/>
      <c r="E179" s="20"/>
      <c r="F179" s="15"/>
      <c r="G179" s="20"/>
      <c r="H179" s="20"/>
    </row>
    <row r="180" spans="1:8" s="36" customFormat="1" x14ac:dyDescent="0.45">
      <c r="A180" s="215" t="s">
        <v>316</v>
      </c>
      <c r="B180" s="213"/>
      <c r="C180" s="84"/>
      <c r="D180" s="22"/>
      <c r="E180" s="20"/>
      <c r="F180" s="15" t="s">
        <v>28</v>
      </c>
      <c r="G180" s="20" t="s">
        <v>56</v>
      </c>
      <c r="H180" s="51"/>
    </row>
    <row r="181" spans="1:8" s="36" customFormat="1" x14ac:dyDescent="0.45">
      <c r="A181" s="212" t="s">
        <v>306</v>
      </c>
      <c r="B181" s="24"/>
      <c r="C181" s="23"/>
      <c r="D181" s="22"/>
      <c r="E181" s="20"/>
      <c r="F181" s="15"/>
      <c r="G181" s="20"/>
      <c r="H181" s="20"/>
    </row>
    <row r="182" spans="1:8" s="36" customFormat="1" x14ac:dyDescent="0.45">
      <c r="A182" s="212" t="s">
        <v>306</v>
      </c>
      <c r="B182" s="24"/>
      <c r="C182" s="23"/>
      <c r="D182" s="22"/>
      <c r="E182" s="20"/>
      <c r="F182" s="15"/>
      <c r="G182" s="20"/>
      <c r="H182" s="20"/>
    </row>
    <row r="183" spans="1:8" s="36" customFormat="1" x14ac:dyDescent="0.45">
      <c r="A183" s="215" t="s">
        <v>315</v>
      </c>
      <c r="B183" s="213"/>
      <c r="C183" s="84"/>
      <c r="D183" s="22"/>
      <c r="E183" s="20"/>
      <c r="F183" s="15" t="s">
        <v>28</v>
      </c>
      <c r="G183" s="20" t="s">
        <v>56</v>
      </c>
      <c r="H183" s="51"/>
    </row>
    <row r="184" spans="1:8" s="36" customFormat="1" x14ac:dyDescent="0.45">
      <c r="A184" s="212" t="s">
        <v>306</v>
      </c>
      <c r="B184" s="24"/>
      <c r="C184" s="23"/>
      <c r="D184" s="22"/>
      <c r="E184" s="20"/>
      <c r="F184" s="15"/>
      <c r="G184" s="20"/>
      <c r="H184" s="20"/>
    </row>
    <row r="185" spans="1:8" s="36" customFormat="1" x14ac:dyDescent="0.45">
      <c r="A185" s="212" t="s">
        <v>306</v>
      </c>
      <c r="B185" s="24"/>
      <c r="C185" s="23"/>
      <c r="D185" s="22"/>
      <c r="E185" s="20"/>
      <c r="F185" s="15"/>
      <c r="G185" s="20"/>
      <c r="H185" s="20"/>
    </row>
    <row r="186" spans="1:8" s="36" customFormat="1" ht="37.5" x14ac:dyDescent="0.45">
      <c r="A186" s="215" t="s">
        <v>314</v>
      </c>
      <c r="B186" s="213"/>
      <c r="C186" s="84"/>
      <c r="D186" s="22"/>
      <c r="E186" s="20"/>
      <c r="F186" s="15" t="s">
        <v>28</v>
      </c>
      <c r="G186" s="51" t="s">
        <v>311</v>
      </c>
      <c r="H186" s="51"/>
    </row>
    <row r="187" spans="1:8" s="36" customFormat="1" x14ac:dyDescent="0.45">
      <c r="A187" s="212" t="s">
        <v>306</v>
      </c>
      <c r="B187" s="24"/>
      <c r="C187" s="23"/>
      <c r="D187" s="22"/>
      <c r="E187" s="20"/>
      <c r="F187" s="15"/>
      <c r="G187" s="20"/>
      <c r="H187" s="20"/>
    </row>
    <row r="188" spans="1:8" s="36" customFormat="1" x14ac:dyDescent="0.45">
      <c r="A188" s="212" t="s">
        <v>306</v>
      </c>
      <c r="B188" s="24"/>
      <c r="C188" s="23"/>
      <c r="D188" s="22"/>
      <c r="E188" s="20"/>
      <c r="F188" s="15"/>
      <c r="G188" s="20"/>
      <c r="H188" s="20"/>
    </row>
    <row r="189" spans="1:8" s="36" customFormat="1" ht="56.25" x14ac:dyDescent="0.45">
      <c r="A189" s="215" t="s">
        <v>313</v>
      </c>
      <c r="B189" s="213"/>
      <c r="C189" s="84"/>
      <c r="D189" s="22"/>
      <c r="E189" s="20"/>
      <c r="F189" s="15" t="s">
        <v>28</v>
      </c>
      <c r="G189" s="51" t="s">
        <v>311</v>
      </c>
      <c r="H189" s="51"/>
    </row>
    <row r="190" spans="1:8" s="36" customFormat="1" x14ac:dyDescent="0.45">
      <c r="A190" s="212" t="s">
        <v>306</v>
      </c>
      <c r="B190" s="24"/>
      <c r="C190" s="23"/>
      <c r="D190" s="22"/>
      <c r="E190" s="20"/>
      <c r="F190" s="15"/>
      <c r="G190" s="20"/>
      <c r="H190" s="20"/>
    </row>
    <row r="191" spans="1:8" s="36" customFormat="1" x14ac:dyDescent="0.45">
      <c r="A191" s="212" t="s">
        <v>306</v>
      </c>
      <c r="B191" s="24"/>
      <c r="C191" s="23"/>
      <c r="D191" s="22"/>
      <c r="E191" s="20"/>
      <c r="F191" s="15"/>
      <c r="G191" s="20"/>
      <c r="H191" s="20"/>
    </row>
    <row r="192" spans="1:8" s="36" customFormat="1" ht="37.5" x14ac:dyDescent="0.45">
      <c r="A192" s="215" t="s">
        <v>312</v>
      </c>
      <c r="B192" s="213"/>
      <c r="C192" s="84"/>
      <c r="D192" s="22"/>
      <c r="E192" s="20"/>
      <c r="F192" s="15" t="s">
        <v>28</v>
      </c>
      <c r="G192" s="51" t="s">
        <v>311</v>
      </c>
      <c r="H192" s="51"/>
    </row>
    <row r="193" spans="1:8" s="36" customFormat="1" x14ac:dyDescent="0.45">
      <c r="A193" s="212" t="s">
        <v>306</v>
      </c>
      <c r="B193" s="24"/>
      <c r="C193" s="23"/>
      <c r="D193" s="22"/>
      <c r="E193" s="20"/>
      <c r="F193" s="15"/>
      <c r="G193" s="20"/>
      <c r="H193" s="20"/>
    </row>
    <row r="194" spans="1:8" s="36" customFormat="1" x14ac:dyDescent="0.45">
      <c r="A194" s="212" t="s">
        <v>306</v>
      </c>
      <c r="B194" s="24"/>
      <c r="C194" s="23"/>
      <c r="D194" s="22"/>
      <c r="E194" s="20"/>
      <c r="F194" s="15"/>
      <c r="G194" s="20"/>
      <c r="H194" s="20"/>
    </row>
    <row r="195" spans="1:8" s="36" customFormat="1" ht="75" x14ac:dyDescent="0.45">
      <c r="A195" s="215" t="s">
        <v>310</v>
      </c>
      <c r="B195" s="213"/>
      <c r="C195" s="84"/>
      <c r="D195" s="22"/>
      <c r="E195" s="20"/>
      <c r="F195" s="15" t="s">
        <v>28</v>
      </c>
      <c r="G195" s="51" t="s">
        <v>98</v>
      </c>
      <c r="H195" s="51"/>
    </row>
    <row r="196" spans="1:8" s="36" customFormat="1" x14ac:dyDescent="0.45">
      <c r="A196" s="212" t="s">
        <v>306</v>
      </c>
      <c r="B196" s="24"/>
      <c r="C196" s="23"/>
      <c r="D196" s="22"/>
      <c r="E196" s="20"/>
      <c r="F196" s="15"/>
      <c r="G196" s="20"/>
      <c r="H196" s="20"/>
    </row>
    <row r="197" spans="1:8" s="36" customFormat="1" x14ac:dyDescent="0.45">
      <c r="A197" s="212" t="s">
        <v>306</v>
      </c>
      <c r="B197" s="24"/>
      <c r="C197" s="23"/>
      <c r="D197" s="22"/>
      <c r="E197" s="20"/>
      <c r="F197" s="15"/>
      <c r="G197" s="20"/>
      <c r="H197" s="20"/>
    </row>
    <row r="198" spans="1:8" s="36" customFormat="1" ht="56.25" x14ac:dyDescent="0.45">
      <c r="A198" s="215" t="s">
        <v>309</v>
      </c>
      <c r="B198" s="213"/>
      <c r="C198" s="84"/>
      <c r="D198" s="22"/>
      <c r="E198" s="20"/>
      <c r="F198" s="15" t="s">
        <v>28</v>
      </c>
      <c r="G198" s="51" t="s">
        <v>42</v>
      </c>
      <c r="H198" s="51"/>
    </row>
    <row r="199" spans="1:8" s="36" customFormat="1" x14ac:dyDescent="0.45">
      <c r="A199" s="212" t="s">
        <v>306</v>
      </c>
      <c r="B199" s="24"/>
      <c r="C199" s="23"/>
      <c r="D199" s="22"/>
      <c r="E199" s="20"/>
      <c r="F199" s="15"/>
      <c r="G199" s="20"/>
      <c r="H199" s="20"/>
    </row>
    <row r="200" spans="1:8" s="36" customFormat="1" x14ac:dyDescent="0.45">
      <c r="A200" s="212" t="s">
        <v>306</v>
      </c>
      <c r="B200" s="24"/>
      <c r="C200" s="23"/>
      <c r="D200" s="22"/>
      <c r="E200" s="20"/>
      <c r="F200" s="15"/>
      <c r="G200" s="20"/>
      <c r="H200" s="20"/>
    </row>
    <row r="201" spans="1:8" s="36" customFormat="1" ht="37.5" x14ac:dyDescent="0.45">
      <c r="A201" s="215" t="s">
        <v>308</v>
      </c>
      <c r="B201" s="213"/>
      <c r="C201" s="84"/>
      <c r="D201" s="22"/>
      <c r="E201" s="20"/>
      <c r="F201" s="15" t="s">
        <v>28</v>
      </c>
      <c r="G201" s="20" t="s">
        <v>27</v>
      </c>
      <c r="H201" s="51"/>
    </row>
    <row r="202" spans="1:8" s="36" customFormat="1" x14ac:dyDescent="0.45">
      <c r="A202" s="212" t="s">
        <v>306</v>
      </c>
      <c r="B202" s="24"/>
      <c r="C202" s="23"/>
      <c r="D202" s="22"/>
      <c r="E202" s="20"/>
      <c r="F202" s="15"/>
      <c r="G202" s="20"/>
      <c r="H202" s="20"/>
    </row>
    <row r="203" spans="1:8" s="36" customFormat="1" x14ac:dyDescent="0.45">
      <c r="A203" s="212" t="s">
        <v>306</v>
      </c>
      <c r="B203" s="24"/>
      <c r="C203" s="23"/>
      <c r="D203" s="22"/>
      <c r="E203" s="20"/>
      <c r="F203" s="15"/>
      <c r="G203" s="20"/>
      <c r="H203" s="20"/>
    </row>
    <row r="204" spans="1:8" s="36" customFormat="1" ht="56.25" x14ac:dyDescent="0.45">
      <c r="A204" s="214" t="s">
        <v>307</v>
      </c>
      <c r="B204" s="213"/>
      <c r="C204" s="84"/>
      <c r="D204" s="22"/>
      <c r="E204" s="20"/>
      <c r="F204" s="15" t="s">
        <v>28</v>
      </c>
      <c r="G204" s="20" t="s">
        <v>39</v>
      </c>
      <c r="H204" s="51"/>
    </row>
    <row r="205" spans="1:8" s="36" customFormat="1" x14ac:dyDescent="0.45">
      <c r="A205" s="212" t="s">
        <v>306</v>
      </c>
      <c r="B205" s="24"/>
      <c r="C205" s="23"/>
      <c r="D205" s="22"/>
      <c r="E205" s="20"/>
      <c r="F205" s="15"/>
      <c r="G205" s="20"/>
      <c r="H205" s="20"/>
    </row>
    <row r="206" spans="1:8" s="36" customFormat="1" x14ac:dyDescent="0.45">
      <c r="A206" s="212" t="s">
        <v>306</v>
      </c>
      <c r="B206" s="24"/>
      <c r="C206" s="23"/>
      <c r="D206" s="22"/>
      <c r="E206" s="20"/>
      <c r="F206" s="15"/>
      <c r="G206" s="20"/>
      <c r="H206" s="20"/>
    </row>
    <row r="207" spans="1:8" x14ac:dyDescent="0.45">
      <c r="A207" s="25" t="s">
        <v>7</v>
      </c>
      <c r="B207" s="24"/>
      <c r="C207" s="23"/>
      <c r="D207" s="22"/>
      <c r="E207" s="20"/>
      <c r="F207" s="21" t="s">
        <v>6</v>
      </c>
      <c r="G207" s="20"/>
      <c r="H207" s="20"/>
    </row>
    <row r="208" spans="1:8" s="36" customFormat="1" ht="55.5" customHeight="1" x14ac:dyDescent="0.45">
      <c r="A208" s="54" t="s">
        <v>305</v>
      </c>
      <c r="B208" s="129" t="s">
        <v>30</v>
      </c>
      <c r="C208" s="130">
        <v>95</v>
      </c>
      <c r="D208" s="22"/>
      <c r="E208" s="20"/>
      <c r="F208" s="52"/>
      <c r="G208" s="51" t="s">
        <v>303</v>
      </c>
      <c r="H208" s="13" t="s">
        <v>19</v>
      </c>
    </row>
    <row r="209" spans="1:9" s="36" customFormat="1" ht="75" x14ac:dyDescent="0.45">
      <c r="A209" s="54" t="s">
        <v>304</v>
      </c>
      <c r="B209" s="129" t="s">
        <v>30</v>
      </c>
      <c r="C209" s="130">
        <v>90</v>
      </c>
      <c r="D209" s="22"/>
      <c r="E209" s="20"/>
      <c r="F209" s="52"/>
      <c r="G209" s="51" t="s">
        <v>303</v>
      </c>
      <c r="H209" s="13" t="s">
        <v>19</v>
      </c>
    </row>
    <row r="210" spans="1:9" x14ac:dyDescent="0.45">
      <c r="A210" s="182" t="s">
        <v>302</v>
      </c>
      <c r="B210" s="181"/>
      <c r="C210" s="206"/>
      <c r="D210" s="179"/>
      <c r="E210" s="177"/>
      <c r="F210" s="178"/>
      <c r="G210" s="177"/>
      <c r="H210" s="177"/>
    </row>
    <row r="211" spans="1:9" x14ac:dyDescent="0.45">
      <c r="A211" s="132" t="s">
        <v>301</v>
      </c>
      <c r="B211" s="201"/>
      <c r="C211" s="200"/>
      <c r="D211" s="28"/>
      <c r="E211" s="199"/>
      <c r="F211" s="27"/>
      <c r="G211" s="26"/>
      <c r="H211" s="26"/>
    </row>
    <row r="212" spans="1:9" x14ac:dyDescent="0.45">
      <c r="A212" s="66" t="s">
        <v>34</v>
      </c>
      <c r="B212" s="24"/>
      <c r="C212" s="23"/>
      <c r="D212" s="22"/>
      <c r="E212" s="20"/>
      <c r="F212" s="52"/>
      <c r="G212" s="20"/>
      <c r="H212" s="20"/>
    </row>
    <row r="213" spans="1:9" s="36" customFormat="1" ht="37.5" x14ac:dyDescent="0.45">
      <c r="A213" s="205" t="s">
        <v>300</v>
      </c>
      <c r="B213" s="78" t="s">
        <v>135</v>
      </c>
      <c r="C213" s="211">
        <v>2000</v>
      </c>
      <c r="D213" s="209"/>
      <c r="E213" s="208"/>
      <c r="F213" s="15" t="s">
        <v>28</v>
      </c>
      <c r="G213" s="51" t="s">
        <v>98</v>
      </c>
      <c r="H213" s="51" t="s">
        <v>12</v>
      </c>
    </row>
    <row r="214" spans="1:9" s="36" customFormat="1" ht="58.5" customHeight="1" x14ac:dyDescent="0.45">
      <c r="A214" s="205" t="s">
        <v>299</v>
      </c>
      <c r="B214" s="78" t="s">
        <v>135</v>
      </c>
      <c r="C214" s="210">
        <v>500</v>
      </c>
      <c r="D214" s="209"/>
      <c r="E214" s="208"/>
      <c r="F214" s="15" t="s">
        <v>28</v>
      </c>
      <c r="G214" s="51" t="s">
        <v>98</v>
      </c>
      <c r="H214" s="51" t="s">
        <v>12</v>
      </c>
      <c r="I214" s="207"/>
    </row>
    <row r="215" spans="1:9" x14ac:dyDescent="0.45">
      <c r="A215" s="182" t="s">
        <v>298</v>
      </c>
      <c r="B215" s="181"/>
      <c r="C215" s="206"/>
      <c r="D215" s="179"/>
      <c r="E215" s="177"/>
      <c r="F215" s="178"/>
      <c r="G215" s="177"/>
      <c r="H215" s="177"/>
    </row>
    <row r="216" spans="1:9" x14ac:dyDescent="0.45">
      <c r="A216" s="132" t="s">
        <v>297</v>
      </c>
      <c r="B216" s="201"/>
      <c r="C216" s="200"/>
      <c r="D216" s="28"/>
      <c r="E216" s="199"/>
      <c r="F216" s="27"/>
      <c r="G216" s="26"/>
      <c r="H216" s="26"/>
    </row>
    <row r="217" spans="1:9" x14ac:dyDescent="0.45">
      <c r="A217" s="66" t="s">
        <v>34</v>
      </c>
      <c r="B217" s="24"/>
      <c r="C217" s="23"/>
      <c r="D217" s="22"/>
      <c r="E217" s="20"/>
      <c r="F217" s="52"/>
      <c r="G217" s="20"/>
      <c r="H217" s="20"/>
    </row>
    <row r="218" spans="1:9" s="36" customFormat="1" ht="37.5" x14ac:dyDescent="0.45">
      <c r="A218" s="205" t="s">
        <v>296</v>
      </c>
      <c r="B218" s="78" t="s">
        <v>295</v>
      </c>
      <c r="C218" s="56">
        <v>4</v>
      </c>
      <c r="D218" s="22"/>
      <c r="E218" s="197"/>
      <c r="F218" s="15" t="s">
        <v>28</v>
      </c>
      <c r="G218" s="20" t="s">
        <v>27</v>
      </c>
      <c r="H218" s="51" t="s">
        <v>12</v>
      </c>
    </row>
    <row r="219" spans="1:9" s="36" customFormat="1" x14ac:dyDescent="0.45">
      <c r="A219" s="159" t="s">
        <v>294</v>
      </c>
      <c r="B219" s="41"/>
      <c r="C219" s="40"/>
      <c r="D219" s="39"/>
      <c r="E219" s="37"/>
      <c r="F219" s="38"/>
      <c r="G219" s="37"/>
      <c r="H219" s="37"/>
    </row>
    <row r="220" spans="1:9" x14ac:dyDescent="0.45">
      <c r="A220" s="182" t="s">
        <v>293</v>
      </c>
      <c r="B220" s="204"/>
      <c r="C220" s="203"/>
      <c r="D220" s="179"/>
      <c r="E220" s="202"/>
      <c r="F220" s="178"/>
      <c r="G220" s="177"/>
      <c r="H220" s="177"/>
    </row>
    <row r="221" spans="1:9" x14ac:dyDescent="0.45">
      <c r="A221" s="132" t="s">
        <v>292</v>
      </c>
      <c r="B221" s="201"/>
      <c r="C221" s="200"/>
      <c r="D221" s="28"/>
      <c r="E221" s="199"/>
      <c r="F221" s="27"/>
      <c r="G221" s="26"/>
      <c r="H221" s="26"/>
    </row>
    <row r="222" spans="1:9" x14ac:dyDescent="0.45">
      <c r="A222" s="66" t="s">
        <v>34</v>
      </c>
      <c r="B222" s="24"/>
      <c r="C222" s="23"/>
      <c r="D222" s="22"/>
      <c r="E222" s="20"/>
      <c r="F222" s="52"/>
      <c r="G222" s="20"/>
      <c r="H222" s="20"/>
    </row>
    <row r="223" spans="1:9" ht="20.25" customHeight="1" x14ac:dyDescent="0.45">
      <c r="A223" s="263" t="s">
        <v>291</v>
      </c>
      <c r="B223" s="78" t="s">
        <v>58</v>
      </c>
      <c r="C223" s="198">
        <f>SUM(C225:C239)</f>
        <v>36</v>
      </c>
      <c r="D223" s="101"/>
      <c r="E223" s="197"/>
      <c r="F223" s="15" t="s">
        <v>28</v>
      </c>
      <c r="G223" s="20" t="s">
        <v>1</v>
      </c>
      <c r="H223" s="263" t="s">
        <v>290</v>
      </c>
    </row>
    <row r="224" spans="1:9" ht="37.5" customHeight="1" x14ac:dyDescent="0.45">
      <c r="A224" s="263"/>
      <c r="B224" s="78"/>
      <c r="C224" s="56"/>
      <c r="D224" s="22"/>
      <c r="E224" s="197"/>
      <c r="F224" s="20"/>
      <c r="G224" s="20"/>
      <c r="H224" s="263"/>
    </row>
    <row r="225" spans="1:8" x14ac:dyDescent="0.45">
      <c r="A225" s="13" t="s">
        <v>238</v>
      </c>
      <c r="B225" s="18"/>
      <c r="C225" s="147">
        <v>3</v>
      </c>
      <c r="D225" s="63"/>
      <c r="E225" s="146"/>
      <c r="F225" s="69"/>
      <c r="G225" s="13"/>
      <c r="H225" s="78"/>
    </row>
    <row r="226" spans="1:8" ht="17.25" customHeight="1" x14ac:dyDescent="0.45">
      <c r="A226" s="13" t="s">
        <v>237</v>
      </c>
      <c r="B226" s="18"/>
      <c r="C226" s="147">
        <v>5</v>
      </c>
      <c r="D226" s="148"/>
      <c r="E226" s="146"/>
      <c r="F226" s="69"/>
      <c r="G226" s="14"/>
      <c r="H226" s="14"/>
    </row>
    <row r="227" spans="1:8" x14ac:dyDescent="0.45">
      <c r="A227" s="13" t="s">
        <v>236</v>
      </c>
      <c r="B227" s="18"/>
      <c r="C227" s="147">
        <v>1</v>
      </c>
      <c r="D227" s="63"/>
      <c r="E227" s="146"/>
      <c r="F227" s="69"/>
      <c r="G227" s="14"/>
      <c r="H227" s="14"/>
    </row>
    <row r="228" spans="1:8" x14ac:dyDescent="0.45">
      <c r="A228" s="13" t="s">
        <v>235</v>
      </c>
      <c r="B228" s="18"/>
      <c r="C228" s="147">
        <v>1</v>
      </c>
      <c r="D228" s="63"/>
      <c r="E228" s="146"/>
      <c r="F228" s="69"/>
      <c r="G228" s="14"/>
      <c r="H228" s="14"/>
    </row>
    <row r="229" spans="1:8" ht="18" customHeight="1" x14ac:dyDescent="0.45">
      <c r="A229" s="13" t="s">
        <v>234</v>
      </c>
      <c r="B229" s="18"/>
      <c r="C229" s="147">
        <v>1</v>
      </c>
      <c r="D229" s="63"/>
      <c r="E229" s="146"/>
      <c r="F229" s="69"/>
      <c r="G229" s="14"/>
      <c r="H229" s="14"/>
    </row>
    <row r="230" spans="1:8" ht="18" customHeight="1" x14ac:dyDescent="0.45">
      <c r="A230" s="13" t="s">
        <v>233</v>
      </c>
      <c r="B230" s="18"/>
      <c r="C230" s="147">
        <v>1</v>
      </c>
      <c r="D230" s="63"/>
      <c r="E230" s="146"/>
      <c r="F230" s="69"/>
      <c r="G230" s="14"/>
      <c r="H230" s="14"/>
    </row>
    <row r="231" spans="1:8" x14ac:dyDescent="0.45">
      <c r="A231" s="13" t="s">
        <v>232</v>
      </c>
      <c r="B231" s="18"/>
      <c r="C231" s="147">
        <v>5</v>
      </c>
      <c r="D231" s="63"/>
      <c r="E231" s="146"/>
      <c r="F231" s="69"/>
      <c r="G231" s="14"/>
      <c r="H231" s="14"/>
    </row>
    <row r="232" spans="1:8" x14ac:dyDescent="0.45">
      <c r="A232" s="13" t="s">
        <v>231</v>
      </c>
      <c r="B232" s="18"/>
      <c r="C232" s="147">
        <v>3</v>
      </c>
      <c r="D232" s="63"/>
      <c r="E232" s="146"/>
      <c r="F232" s="69"/>
      <c r="G232" s="14"/>
      <c r="H232" s="14"/>
    </row>
    <row r="233" spans="1:8" x14ac:dyDescent="0.45">
      <c r="A233" s="13" t="s">
        <v>230</v>
      </c>
      <c r="B233" s="18"/>
      <c r="C233" s="147">
        <v>3</v>
      </c>
      <c r="D233" s="63"/>
      <c r="E233" s="146"/>
      <c r="F233" s="69"/>
      <c r="G233" s="14"/>
      <c r="H233" s="14"/>
    </row>
    <row r="234" spans="1:8" x14ac:dyDescent="0.45">
      <c r="A234" s="13" t="s">
        <v>229</v>
      </c>
      <c r="B234" s="18"/>
      <c r="C234" s="147">
        <v>1</v>
      </c>
      <c r="D234" s="63"/>
      <c r="E234" s="146"/>
      <c r="F234" s="69"/>
      <c r="G234" s="14"/>
      <c r="H234" s="14"/>
    </row>
    <row r="235" spans="1:8" x14ac:dyDescent="0.45">
      <c r="A235" s="13" t="s">
        <v>227</v>
      </c>
      <c r="B235" s="18"/>
      <c r="C235" s="147">
        <v>1</v>
      </c>
      <c r="D235" s="63"/>
      <c r="E235" s="146"/>
      <c r="F235" s="69"/>
      <c r="G235" s="14"/>
      <c r="H235" s="14"/>
    </row>
    <row r="236" spans="1:8" x14ac:dyDescent="0.45">
      <c r="A236" s="13" t="s">
        <v>226</v>
      </c>
      <c r="B236" s="18"/>
      <c r="C236" s="147">
        <v>1</v>
      </c>
      <c r="D236" s="63"/>
      <c r="E236" s="146"/>
      <c r="F236" s="69"/>
      <c r="G236" s="14"/>
      <c r="H236" s="14"/>
    </row>
    <row r="237" spans="1:8" x14ac:dyDescent="0.45">
      <c r="A237" s="13" t="s">
        <v>225</v>
      </c>
      <c r="B237" s="18"/>
      <c r="C237" s="147">
        <v>2</v>
      </c>
      <c r="D237" s="63"/>
      <c r="E237" s="146"/>
      <c r="F237" s="69"/>
      <c r="G237" s="14"/>
      <c r="H237" s="14"/>
    </row>
    <row r="238" spans="1:8" x14ac:dyDescent="0.45">
      <c r="A238" s="13" t="s">
        <v>289</v>
      </c>
      <c r="B238" s="18"/>
      <c r="C238" s="147">
        <v>4</v>
      </c>
      <c r="D238" s="63"/>
      <c r="E238" s="146"/>
      <c r="F238" s="69"/>
      <c r="G238" s="14"/>
      <c r="H238" s="14"/>
    </row>
    <row r="239" spans="1:8" x14ac:dyDescent="0.45">
      <c r="A239" s="13" t="s">
        <v>288</v>
      </c>
      <c r="B239" s="18"/>
      <c r="C239" s="60">
        <v>4</v>
      </c>
      <c r="D239" s="63"/>
      <c r="E239" s="146"/>
      <c r="F239" s="69"/>
      <c r="G239" s="14"/>
      <c r="H239" s="14"/>
    </row>
    <row r="240" spans="1:8" x14ac:dyDescent="0.45">
      <c r="A240" s="25" t="s">
        <v>7</v>
      </c>
      <c r="B240" s="24"/>
      <c r="C240" s="23"/>
      <c r="D240" s="22"/>
      <c r="E240" s="20"/>
      <c r="F240" s="21" t="s">
        <v>6</v>
      </c>
      <c r="G240" s="20"/>
      <c r="H240" s="20"/>
    </row>
    <row r="241" spans="1:9" s="72" customFormat="1" ht="56.25" x14ac:dyDescent="0.2">
      <c r="A241" s="54" t="s">
        <v>287</v>
      </c>
      <c r="B241" s="130" t="s">
        <v>285</v>
      </c>
      <c r="C241" s="130">
        <v>10</v>
      </c>
      <c r="D241" s="22"/>
      <c r="E241" s="20"/>
      <c r="F241" s="52"/>
      <c r="G241" s="51" t="s">
        <v>281</v>
      </c>
      <c r="H241" s="51" t="s">
        <v>0</v>
      </c>
    </row>
    <row r="242" spans="1:9" s="72" customFormat="1" ht="75" x14ac:dyDescent="0.2">
      <c r="A242" s="54" t="s">
        <v>286</v>
      </c>
      <c r="B242" s="130" t="s">
        <v>285</v>
      </c>
      <c r="C242" s="130">
        <v>10</v>
      </c>
      <c r="D242" s="22"/>
      <c r="E242" s="20"/>
      <c r="F242" s="52"/>
      <c r="G242" s="51" t="s">
        <v>281</v>
      </c>
      <c r="H242" s="51" t="s">
        <v>0</v>
      </c>
    </row>
    <row r="243" spans="1:9" s="72" customFormat="1" ht="56.25" x14ac:dyDescent="0.2">
      <c r="A243" s="54" t="s">
        <v>284</v>
      </c>
      <c r="B243" s="130" t="s">
        <v>14</v>
      </c>
      <c r="C243" s="130">
        <v>90</v>
      </c>
      <c r="D243" s="22"/>
      <c r="E243" s="20"/>
      <c r="F243" s="52"/>
      <c r="G243" s="51" t="s">
        <v>281</v>
      </c>
      <c r="H243" s="51" t="s">
        <v>0</v>
      </c>
    </row>
    <row r="244" spans="1:9" s="72" customFormat="1" ht="115.5" customHeight="1" x14ac:dyDescent="0.2">
      <c r="A244" s="54" t="s">
        <v>283</v>
      </c>
      <c r="B244" s="130" t="s">
        <v>14</v>
      </c>
      <c r="C244" s="130">
        <v>90</v>
      </c>
      <c r="D244" s="22"/>
      <c r="E244" s="20"/>
      <c r="F244" s="52"/>
      <c r="G244" s="51" t="s">
        <v>281</v>
      </c>
      <c r="H244" s="51" t="s">
        <v>0</v>
      </c>
    </row>
    <row r="245" spans="1:9" s="72" customFormat="1" ht="57.75" customHeight="1" x14ac:dyDescent="0.2">
      <c r="A245" s="54" t="s">
        <v>282</v>
      </c>
      <c r="B245" s="130" t="s">
        <v>14</v>
      </c>
      <c r="C245" s="130">
        <v>95</v>
      </c>
      <c r="D245" s="22"/>
      <c r="E245" s="20"/>
      <c r="F245" s="52"/>
      <c r="G245" s="51" t="s">
        <v>281</v>
      </c>
      <c r="H245" s="51" t="s">
        <v>0</v>
      </c>
    </row>
    <row r="246" spans="1:9" s="36" customFormat="1" ht="21" hidden="1" customHeight="1" x14ac:dyDescent="0.45">
      <c r="A246" s="125" t="s">
        <v>201</v>
      </c>
      <c r="B246" s="113" t="s">
        <v>189</v>
      </c>
      <c r="C246" s="115"/>
      <c r="D246" s="114"/>
      <c r="E246" s="112"/>
      <c r="F246" s="120"/>
      <c r="G246" s="112"/>
      <c r="H246" s="111"/>
      <c r="I246" s="119" t="s">
        <v>200</v>
      </c>
    </row>
    <row r="247" spans="1:9" s="36" customFormat="1" ht="18" hidden="1" customHeight="1" x14ac:dyDescent="0.45">
      <c r="A247" s="196" t="s">
        <v>280</v>
      </c>
      <c r="B247" s="195"/>
      <c r="C247" s="194"/>
      <c r="D247" s="193"/>
      <c r="E247" s="192"/>
      <c r="F247" s="192"/>
      <c r="G247" s="192" t="s">
        <v>1</v>
      </c>
      <c r="H247" s="111"/>
    </row>
    <row r="248" spans="1:9" s="36" customFormat="1" ht="39" hidden="1" customHeight="1" x14ac:dyDescent="0.45">
      <c r="A248" s="123" t="s">
        <v>279</v>
      </c>
      <c r="B248" s="195"/>
      <c r="C248" s="194"/>
      <c r="D248" s="193"/>
      <c r="E248" s="192"/>
      <c r="F248" s="192"/>
      <c r="G248" s="192"/>
      <c r="H248" s="111"/>
    </row>
    <row r="249" spans="1:9" s="36" customFormat="1" ht="59.25" hidden="1" customHeight="1" x14ac:dyDescent="0.45">
      <c r="A249" s="123" t="s">
        <v>278</v>
      </c>
      <c r="B249" s="195"/>
      <c r="C249" s="194"/>
      <c r="D249" s="193"/>
      <c r="E249" s="192"/>
      <c r="F249" s="192"/>
      <c r="G249" s="192"/>
      <c r="H249" s="111"/>
    </row>
    <row r="250" spans="1:9" s="36" customFormat="1" ht="39.75" hidden="1" customHeight="1" x14ac:dyDescent="0.45">
      <c r="A250" s="123" t="s">
        <v>277</v>
      </c>
      <c r="B250" s="195"/>
      <c r="C250" s="194"/>
      <c r="D250" s="193"/>
      <c r="E250" s="192"/>
      <c r="F250" s="192"/>
      <c r="G250" s="192"/>
      <c r="H250" s="111"/>
    </row>
    <row r="251" spans="1:9" s="36" customFormat="1" ht="18" hidden="1" customHeight="1" x14ac:dyDescent="0.45">
      <c r="A251" s="196" t="s">
        <v>276</v>
      </c>
      <c r="B251" s="195"/>
      <c r="C251" s="194"/>
      <c r="D251" s="193"/>
      <c r="E251" s="192"/>
      <c r="F251" s="192"/>
      <c r="G251" s="192" t="s">
        <v>1</v>
      </c>
      <c r="H251" s="111"/>
    </row>
    <row r="252" spans="1:9" s="36" customFormat="1" ht="36.75" hidden="1" customHeight="1" x14ac:dyDescent="0.45">
      <c r="A252" s="123" t="s">
        <v>275</v>
      </c>
      <c r="B252" s="195"/>
      <c r="C252" s="194"/>
      <c r="D252" s="193"/>
      <c r="E252" s="192"/>
      <c r="F252" s="192"/>
      <c r="G252" s="192"/>
      <c r="H252" s="111"/>
    </row>
    <row r="253" spans="1:9" s="36" customFormat="1" ht="18" hidden="1" customHeight="1" x14ac:dyDescent="0.45">
      <c r="A253" s="123" t="s">
        <v>274</v>
      </c>
      <c r="B253" s="195"/>
      <c r="C253" s="194"/>
      <c r="D253" s="193"/>
      <c r="E253" s="192"/>
      <c r="F253" s="192"/>
      <c r="G253" s="192"/>
      <c r="H253" s="111"/>
    </row>
    <row r="254" spans="1:9" s="36" customFormat="1" ht="36" hidden="1" customHeight="1" x14ac:dyDescent="0.45">
      <c r="A254" s="123" t="s">
        <v>273</v>
      </c>
      <c r="B254" s="195"/>
      <c r="C254" s="194"/>
      <c r="D254" s="193"/>
      <c r="E254" s="192"/>
      <c r="F254" s="192"/>
      <c r="G254" s="192"/>
      <c r="H254" s="111"/>
    </row>
    <row r="255" spans="1:9" s="36" customFormat="1" ht="38.25" hidden="1" customHeight="1" x14ac:dyDescent="0.45">
      <c r="A255" s="123" t="s">
        <v>272</v>
      </c>
      <c r="B255" s="195"/>
      <c r="C255" s="194"/>
      <c r="D255" s="193"/>
      <c r="E255" s="192"/>
      <c r="F255" s="192"/>
      <c r="G255" s="192"/>
      <c r="H255" s="111"/>
    </row>
    <row r="256" spans="1:9" s="36" customFormat="1" ht="59.25" hidden="1" customHeight="1" x14ac:dyDescent="0.45">
      <c r="A256" s="123" t="s">
        <v>271</v>
      </c>
      <c r="B256" s="195"/>
      <c r="C256" s="194"/>
      <c r="D256" s="193"/>
      <c r="E256" s="192"/>
      <c r="F256" s="192"/>
      <c r="G256" s="192"/>
      <c r="H256" s="111"/>
    </row>
    <row r="257" spans="1:9" s="36" customFormat="1" x14ac:dyDescent="0.45">
      <c r="A257" s="48" t="s">
        <v>270</v>
      </c>
      <c r="B257" s="47"/>
      <c r="C257" s="46"/>
      <c r="D257" s="45"/>
      <c r="E257" s="43"/>
      <c r="F257" s="44"/>
      <c r="G257" s="43"/>
      <c r="H257" s="43"/>
    </row>
    <row r="258" spans="1:9" s="36" customFormat="1" x14ac:dyDescent="0.45">
      <c r="A258" s="159" t="s">
        <v>269</v>
      </c>
      <c r="B258" s="41"/>
      <c r="C258" s="40"/>
      <c r="D258" s="39"/>
      <c r="E258" s="37"/>
      <c r="F258" s="38"/>
      <c r="G258" s="37"/>
      <c r="H258" s="37"/>
    </row>
    <row r="259" spans="1:9" hidden="1" x14ac:dyDescent="0.45">
      <c r="A259" s="182" t="s">
        <v>268</v>
      </c>
      <c r="B259" s="181"/>
      <c r="C259" s="180"/>
      <c r="D259" s="179"/>
      <c r="E259" s="177"/>
      <c r="F259" s="178"/>
      <c r="G259" s="177"/>
      <c r="H259" s="177"/>
    </row>
    <row r="260" spans="1:9" s="163" customFormat="1" hidden="1" x14ac:dyDescent="0.45">
      <c r="A260" s="191" t="s">
        <v>267</v>
      </c>
      <c r="B260" s="190"/>
      <c r="C260" s="189"/>
      <c r="D260" s="185"/>
      <c r="E260" s="183"/>
      <c r="F260" s="183"/>
      <c r="G260" s="183"/>
      <c r="H260" s="183"/>
      <c r="I260" s="119"/>
    </row>
    <row r="261" spans="1:9" s="163" customFormat="1" ht="39" hidden="1" customHeight="1" x14ac:dyDescent="0.45">
      <c r="A261" s="188" t="s">
        <v>266</v>
      </c>
      <c r="B261" s="174" t="s">
        <v>30</v>
      </c>
      <c r="C261" s="173">
        <v>80</v>
      </c>
      <c r="D261" s="185"/>
      <c r="E261" s="184"/>
      <c r="F261" s="170" t="s">
        <v>28</v>
      </c>
      <c r="G261" s="142"/>
      <c r="H261" s="142" t="s">
        <v>12</v>
      </c>
      <c r="I261" s="140" t="s">
        <v>265</v>
      </c>
    </row>
    <row r="262" spans="1:9" s="163" customFormat="1" hidden="1" x14ac:dyDescent="0.45">
      <c r="A262" s="142" t="s">
        <v>238</v>
      </c>
      <c r="B262" s="174"/>
      <c r="C262" s="186"/>
      <c r="D262" s="185"/>
      <c r="E262" s="184"/>
      <c r="F262" s="142"/>
      <c r="G262" s="142"/>
      <c r="H262" s="174"/>
      <c r="I262" s="119"/>
    </row>
    <row r="263" spans="1:9" s="163" customFormat="1" ht="17.25" hidden="1" customHeight="1" x14ac:dyDescent="0.45">
      <c r="A263" s="142" t="s">
        <v>237</v>
      </c>
      <c r="B263" s="174"/>
      <c r="C263" s="186"/>
      <c r="D263" s="187"/>
      <c r="E263" s="184"/>
      <c r="F263" s="142"/>
      <c r="G263" s="183"/>
      <c r="H263" s="183"/>
      <c r="I263" s="119"/>
    </row>
    <row r="264" spans="1:9" s="163" customFormat="1" hidden="1" x14ac:dyDescent="0.45">
      <c r="A264" s="142" t="s">
        <v>236</v>
      </c>
      <c r="B264" s="174"/>
      <c r="C264" s="186"/>
      <c r="D264" s="185"/>
      <c r="E264" s="184"/>
      <c r="F264" s="142"/>
      <c r="G264" s="183"/>
      <c r="H264" s="183"/>
      <c r="I264" s="119"/>
    </row>
    <row r="265" spans="1:9" s="163" customFormat="1" hidden="1" x14ac:dyDescent="0.45">
      <c r="A265" s="142" t="s">
        <v>235</v>
      </c>
      <c r="B265" s="174"/>
      <c r="C265" s="186"/>
      <c r="D265" s="185"/>
      <c r="E265" s="184"/>
      <c r="F265" s="142"/>
      <c r="G265" s="183"/>
      <c r="H265" s="183"/>
      <c r="I265" s="119"/>
    </row>
    <row r="266" spans="1:9" s="163" customFormat="1" ht="18" hidden="1" customHeight="1" x14ac:dyDescent="0.45">
      <c r="A266" s="142" t="s">
        <v>234</v>
      </c>
      <c r="B266" s="174"/>
      <c r="C266" s="186"/>
      <c r="D266" s="185"/>
      <c r="E266" s="184"/>
      <c r="F266" s="142"/>
      <c r="G266" s="183"/>
      <c r="H266" s="183"/>
      <c r="I266" s="119"/>
    </row>
    <row r="267" spans="1:9" s="163" customFormat="1" ht="18" hidden="1" customHeight="1" x14ac:dyDescent="0.45">
      <c r="A267" s="142" t="s">
        <v>233</v>
      </c>
      <c r="B267" s="174"/>
      <c r="C267" s="186"/>
      <c r="D267" s="185"/>
      <c r="E267" s="184"/>
      <c r="F267" s="142"/>
      <c r="G267" s="183"/>
      <c r="H267" s="183"/>
      <c r="I267" s="119"/>
    </row>
    <row r="268" spans="1:9" s="163" customFormat="1" hidden="1" x14ac:dyDescent="0.45">
      <c r="A268" s="142" t="s">
        <v>232</v>
      </c>
      <c r="B268" s="174"/>
      <c r="C268" s="186"/>
      <c r="D268" s="185"/>
      <c r="E268" s="184"/>
      <c r="F268" s="142"/>
      <c r="G268" s="183"/>
      <c r="H268" s="183"/>
      <c r="I268" s="119"/>
    </row>
    <row r="269" spans="1:9" s="163" customFormat="1" hidden="1" x14ac:dyDescent="0.45">
      <c r="A269" s="142" t="s">
        <v>231</v>
      </c>
      <c r="B269" s="174"/>
      <c r="C269" s="186"/>
      <c r="D269" s="185"/>
      <c r="E269" s="184"/>
      <c r="F269" s="142"/>
      <c r="G269" s="183"/>
      <c r="H269" s="183"/>
      <c r="I269" s="119"/>
    </row>
    <row r="270" spans="1:9" s="163" customFormat="1" hidden="1" x14ac:dyDescent="0.45">
      <c r="A270" s="142" t="s">
        <v>230</v>
      </c>
      <c r="B270" s="174"/>
      <c r="C270" s="186"/>
      <c r="D270" s="185"/>
      <c r="E270" s="184"/>
      <c r="F270" s="142"/>
      <c r="G270" s="183"/>
      <c r="H270" s="183"/>
      <c r="I270" s="119"/>
    </row>
    <row r="271" spans="1:9" s="163" customFormat="1" hidden="1" x14ac:dyDescent="0.45">
      <c r="A271" s="142" t="s">
        <v>229</v>
      </c>
      <c r="B271" s="174"/>
      <c r="C271" s="186"/>
      <c r="D271" s="185"/>
      <c r="E271" s="184"/>
      <c r="F271" s="142"/>
      <c r="G271" s="183"/>
      <c r="H271" s="183"/>
      <c r="I271" s="119"/>
    </row>
    <row r="272" spans="1:9" s="163" customFormat="1" hidden="1" x14ac:dyDescent="0.45">
      <c r="A272" s="142" t="s">
        <v>227</v>
      </c>
      <c r="B272" s="174"/>
      <c r="C272" s="186"/>
      <c r="D272" s="185"/>
      <c r="E272" s="184"/>
      <c r="F272" s="142"/>
      <c r="G272" s="183"/>
      <c r="H272" s="183"/>
      <c r="I272" s="119"/>
    </row>
    <row r="273" spans="1:9" s="163" customFormat="1" hidden="1" x14ac:dyDescent="0.45">
      <c r="A273" s="142" t="s">
        <v>226</v>
      </c>
      <c r="B273" s="174"/>
      <c r="C273" s="186"/>
      <c r="D273" s="185"/>
      <c r="E273" s="184"/>
      <c r="F273" s="142"/>
      <c r="G273" s="183"/>
      <c r="H273" s="183"/>
      <c r="I273" s="119"/>
    </row>
    <row r="274" spans="1:9" s="163" customFormat="1" hidden="1" x14ac:dyDescent="0.45">
      <c r="A274" s="142" t="s">
        <v>225</v>
      </c>
      <c r="B274" s="174"/>
      <c r="C274" s="186"/>
      <c r="D274" s="185"/>
      <c r="E274" s="184"/>
      <c r="F274" s="142"/>
      <c r="G274" s="183"/>
      <c r="H274" s="183"/>
      <c r="I274" s="119"/>
    </row>
    <row r="275" spans="1:9" x14ac:dyDescent="0.45">
      <c r="A275" s="182" t="s">
        <v>264</v>
      </c>
      <c r="B275" s="181"/>
      <c r="C275" s="180"/>
      <c r="D275" s="179"/>
      <c r="E275" s="177"/>
      <c r="F275" s="178"/>
      <c r="G275" s="177"/>
      <c r="H275" s="177"/>
    </row>
    <row r="276" spans="1:9" x14ac:dyDescent="0.45">
      <c r="A276" s="132" t="s">
        <v>263</v>
      </c>
      <c r="B276" s="30"/>
      <c r="C276" s="29"/>
      <c r="D276" s="28"/>
      <c r="E276" s="26"/>
      <c r="F276" s="176"/>
      <c r="G276" s="26"/>
      <c r="H276" s="26"/>
    </row>
    <row r="277" spans="1:9" hidden="1" x14ac:dyDescent="0.45">
      <c r="A277" s="66" t="s">
        <v>34</v>
      </c>
      <c r="B277" s="24"/>
      <c r="C277" s="23"/>
      <c r="D277" s="22"/>
      <c r="E277" s="20"/>
      <c r="F277" s="52"/>
      <c r="G277" s="20"/>
      <c r="H277" s="20"/>
    </row>
    <row r="278" spans="1:9" ht="39" hidden="1" customHeight="1" x14ac:dyDescent="0.45">
      <c r="A278" s="175" t="s">
        <v>262</v>
      </c>
      <c r="B278" s="174" t="s">
        <v>30</v>
      </c>
      <c r="C278" s="173">
        <v>80</v>
      </c>
      <c r="D278" s="172"/>
      <c r="E278" s="171"/>
      <c r="F278" s="170" t="s">
        <v>261</v>
      </c>
      <c r="G278" s="141"/>
      <c r="H278" s="141" t="s">
        <v>12</v>
      </c>
      <c r="I278" s="140" t="s">
        <v>260</v>
      </c>
    </row>
    <row r="279" spans="1:9" s="163" customFormat="1" hidden="1" x14ac:dyDescent="0.45">
      <c r="A279" s="69" t="s">
        <v>238</v>
      </c>
      <c r="B279" s="168"/>
      <c r="C279" s="167"/>
      <c r="D279" s="166"/>
      <c r="E279" s="165"/>
      <c r="F279" s="69"/>
      <c r="G279" s="69"/>
      <c r="H279" s="79"/>
    </row>
    <row r="280" spans="1:9" s="163" customFormat="1" ht="17.25" hidden="1" customHeight="1" x14ac:dyDescent="0.45">
      <c r="A280" s="69" t="s">
        <v>237</v>
      </c>
      <c r="B280" s="168"/>
      <c r="C280" s="167"/>
      <c r="D280" s="169"/>
      <c r="E280" s="165"/>
      <c r="F280" s="69"/>
      <c r="G280" s="164"/>
      <c r="H280" s="164"/>
    </row>
    <row r="281" spans="1:9" s="163" customFormat="1" hidden="1" x14ac:dyDescent="0.45">
      <c r="A281" s="69" t="s">
        <v>236</v>
      </c>
      <c r="B281" s="168"/>
      <c r="C281" s="167"/>
      <c r="D281" s="166"/>
      <c r="E281" s="165"/>
      <c r="F281" s="69"/>
      <c r="G281" s="164"/>
      <c r="H281" s="164"/>
    </row>
    <row r="282" spans="1:9" s="163" customFormat="1" hidden="1" x14ac:dyDescent="0.45">
      <c r="A282" s="69" t="s">
        <v>235</v>
      </c>
      <c r="B282" s="168"/>
      <c r="C282" s="167"/>
      <c r="D282" s="166"/>
      <c r="E282" s="165"/>
      <c r="F282" s="69"/>
      <c r="G282" s="164"/>
      <c r="H282" s="164"/>
    </row>
    <row r="283" spans="1:9" s="163" customFormat="1" ht="18" hidden="1" customHeight="1" x14ac:dyDescent="0.45">
      <c r="A283" s="69" t="s">
        <v>234</v>
      </c>
      <c r="B283" s="168"/>
      <c r="C283" s="167"/>
      <c r="D283" s="166"/>
      <c r="E283" s="165"/>
      <c r="F283" s="69"/>
      <c r="G283" s="164"/>
      <c r="H283" s="164"/>
    </row>
    <row r="284" spans="1:9" s="163" customFormat="1" ht="18" hidden="1" customHeight="1" x14ac:dyDescent="0.45">
      <c r="A284" s="69" t="s">
        <v>233</v>
      </c>
      <c r="B284" s="168"/>
      <c r="C284" s="167"/>
      <c r="D284" s="166"/>
      <c r="E284" s="165"/>
      <c r="F284" s="69"/>
      <c r="G284" s="164"/>
      <c r="H284" s="164"/>
    </row>
    <row r="285" spans="1:9" s="163" customFormat="1" hidden="1" x14ac:dyDescent="0.45">
      <c r="A285" s="69" t="s">
        <v>232</v>
      </c>
      <c r="B285" s="168"/>
      <c r="C285" s="167"/>
      <c r="D285" s="166"/>
      <c r="E285" s="165"/>
      <c r="F285" s="69"/>
      <c r="G285" s="164"/>
      <c r="H285" s="164"/>
    </row>
    <row r="286" spans="1:9" s="163" customFormat="1" hidden="1" x14ac:dyDescent="0.45">
      <c r="A286" s="69" t="s">
        <v>231</v>
      </c>
      <c r="B286" s="168"/>
      <c r="C286" s="167"/>
      <c r="D286" s="166"/>
      <c r="E286" s="165"/>
      <c r="F286" s="69"/>
      <c r="G286" s="164"/>
      <c r="H286" s="164"/>
    </row>
    <row r="287" spans="1:9" s="163" customFormat="1" hidden="1" x14ac:dyDescent="0.45">
      <c r="A287" s="69" t="s">
        <v>230</v>
      </c>
      <c r="B287" s="168"/>
      <c r="C287" s="167"/>
      <c r="D287" s="166"/>
      <c r="E287" s="165"/>
      <c r="F287" s="69"/>
      <c r="G287" s="164"/>
      <c r="H287" s="164"/>
    </row>
    <row r="288" spans="1:9" s="163" customFormat="1" hidden="1" x14ac:dyDescent="0.45">
      <c r="A288" s="69" t="s">
        <v>229</v>
      </c>
      <c r="B288" s="168"/>
      <c r="C288" s="167"/>
      <c r="D288" s="166"/>
      <c r="E288" s="165"/>
      <c r="F288" s="69"/>
      <c r="G288" s="164"/>
      <c r="H288" s="164"/>
    </row>
    <row r="289" spans="1:9" s="163" customFormat="1" hidden="1" x14ac:dyDescent="0.45">
      <c r="A289" s="69" t="s">
        <v>227</v>
      </c>
      <c r="B289" s="168"/>
      <c r="C289" s="167"/>
      <c r="D289" s="166"/>
      <c r="E289" s="165"/>
      <c r="F289" s="69"/>
      <c r="G289" s="164"/>
      <c r="H289" s="164"/>
    </row>
    <row r="290" spans="1:9" s="163" customFormat="1" hidden="1" x14ac:dyDescent="0.45">
      <c r="A290" s="69" t="s">
        <v>226</v>
      </c>
      <c r="B290" s="168"/>
      <c r="C290" s="167"/>
      <c r="D290" s="166"/>
      <c r="E290" s="165"/>
      <c r="F290" s="69"/>
      <c r="G290" s="164"/>
      <c r="H290" s="164"/>
    </row>
    <row r="291" spans="1:9" s="163" customFormat="1" hidden="1" x14ac:dyDescent="0.45">
      <c r="A291" s="69" t="s">
        <v>225</v>
      </c>
      <c r="B291" s="168"/>
      <c r="C291" s="167"/>
      <c r="D291" s="166"/>
      <c r="E291" s="165"/>
      <c r="F291" s="69"/>
      <c r="G291" s="164"/>
      <c r="H291" s="164"/>
    </row>
    <row r="292" spans="1:9" x14ac:dyDescent="0.45">
      <c r="A292" s="25" t="s">
        <v>7</v>
      </c>
      <c r="B292" s="24"/>
      <c r="C292" s="23"/>
      <c r="D292" s="22"/>
      <c r="E292" s="20"/>
      <c r="F292" s="21" t="s">
        <v>6</v>
      </c>
      <c r="G292" s="20"/>
      <c r="H292" s="20"/>
    </row>
    <row r="293" spans="1:9" s="36" customFormat="1" ht="56.25" customHeight="1" x14ac:dyDescent="0.45">
      <c r="A293" s="19" t="s">
        <v>259</v>
      </c>
      <c r="B293" s="161" t="s">
        <v>246</v>
      </c>
      <c r="C293" s="160">
        <v>4.51</v>
      </c>
      <c r="D293" s="22"/>
      <c r="E293" s="20"/>
      <c r="F293" s="52"/>
      <c r="G293" s="20" t="s">
        <v>1</v>
      </c>
      <c r="H293" s="51" t="s">
        <v>75</v>
      </c>
    </row>
    <row r="294" spans="1:9" s="36" customFormat="1" ht="56.25" x14ac:dyDescent="0.45">
      <c r="A294" s="19" t="s">
        <v>258</v>
      </c>
      <c r="B294" s="129" t="s">
        <v>30</v>
      </c>
      <c r="C294" s="130" t="s">
        <v>255</v>
      </c>
      <c r="D294" s="22"/>
      <c r="E294" s="20"/>
      <c r="F294" s="52" t="s">
        <v>257</v>
      </c>
      <c r="G294" s="20" t="s">
        <v>1</v>
      </c>
      <c r="H294" s="51" t="s">
        <v>245</v>
      </c>
    </row>
    <row r="295" spans="1:9" s="36" customFormat="1" ht="56.25" x14ac:dyDescent="0.45">
      <c r="A295" s="19" t="s">
        <v>256</v>
      </c>
      <c r="B295" s="129" t="s">
        <v>30</v>
      </c>
      <c r="C295" s="130" t="s">
        <v>255</v>
      </c>
      <c r="D295" s="22"/>
      <c r="E295" s="20"/>
      <c r="F295" s="52"/>
      <c r="G295" s="20" t="s">
        <v>1</v>
      </c>
      <c r="H295" s="51" t="s">
        <v>75</v>
      </c>
    </row>
    <row r="296" spans="1:9" s="36" customFormat="1" ht="37.5" x14ac:dyDescent="0.45">
      <c r="A296" s="19" t="s">
        <v>254</v>
      </c>
      <c r="B296" s="129" t="s">
        <v>30</v>
      </c>
      <c r="C296" s="130" t="s">
        <v>253</v>
      </c>
      <c r="D296" s="22"/>
      <c r="E296" s="20"/>
      <c r="F296" s="52" t="s">
        <v>250</v>
      </c>
      <c r="G296" s="20" t="s">
        <v>1</v>
      </c>
      <c r="H296" s="51" t="s">
        <v>245</v>
      </c>
      <c r="I296" s="75" t="s">
        <v>249</v>
      </c>
    </row>
    <row r="297" spans="1:9" s="36" customFormat="1" ht="57" customHeight="1" x14ac:dyDescent="0.45">
      <c r="A297" s="19" t="s">
        <v>252</v>
      </c>
      <c r="B297" s="129" t="s">
        <v>30</v>
      </c>
      <c r="C297" s="130" t="s">
        <v>251</v>
      </c>
      <c r="D297" s="22"/>
      <c r="E297" s="20"/>
      <c r="F297" s="52" t="s">
        <v>250</v>
      </c>
      <c r="G297" s="20" t="s">
        <v>1</v>
      </c>
      <c r="H297" s="51" t="s">
        <v>205</v>
      </c>
      <c r="I297" s="75" t="s">
        <v>249</v>
      </c>
    </row>
    <row r="298" spans="1:9" s="36" customFormat="1" ht="56.25" x14ac:dyDescent="0.45">
      <c r="A298" s="19" t="s">
        <v>248</v>
      </c>
      <c r="B298" s="161" t="s">
        <v>246</v>
      </c>
      <c r="C298" s="160">
        <v>4.01</v>
      </c>
      <c r="D298" s="22"/>
      <c r="E298" s="20"/>
      <c r="F298" s="52"/>
      <c r="G298" s="20" t="s">
        <v>1</v>
      </c>
      <c r="H298" s="51" t="s">
        <v>245</v>
      </c>
    </row>
    <row r="299" spans="1:9" s="36" customFormat="1" ht="37.5" x14ac:dyDescent="0.45">
      <c r="A299" s="162" t="s">
        <v>247</v>
      </c>
      <c r="B299" s="161" t="s">
        <v>246</v>
      </c>
      <c r="C299" s="160">
        <v>4.01</v>
      </c>
      <c r="D299" s="22"/>
      <c r="E299" s="20"/>
      <c r="F299" s="52"/>
      <c r="G299" s="20" t="s">
        <v>1</v>
      </c>
      <c r="H299" s="51" t="s">
        <v>245</v>
      </c>
    </row>
    <row r="300" spans="1:9" s="36" customFormat="1" x14ac:dyDescent="0.45">
      <c r="A300" s="48" t="s">
        <v>244</v>
      </c>
      <c r="B300" s="47"/>
      <c r="C300" s="46"/>
      <c r="D300" s="45"/>
      <c r="E300" s="43"/>
      <c r="F300" s="44"/>
      <c r="G300" s="43"/>
      <c r="H300" s="43"/>
    </row>
    <row r="301" spans="1:9" s="36" customFormat="1" x14ac:dyDescent="0.45">
      <c r="A301" s="159" t="s">
        <v>243</v>
      </c>
      <c r="B301" s="41"/>
      <c r="C301" s="40"/>
      <c r="D301" s="39"/>
      <c r="E301" s="37"/>
      <c r="F301" s="38"/>
      <c r="G301" s="37"/>
      <c r="H301" s="37"/>
    </row>
    <row r="302" spans="1:9" ht="16.5" customHeight="1" x14ac:dyDescent="0.45">
      <c r="A302" s="138" t="s">
        <v>242</v>
      </c>
      <c r="B302" s="137"/>
      <c r="C302" s="136"/>
      <c r="D302" s="135"/>
      <c r="E302" s="133"/>
      <c r="F302" s="134"/>
      <c r="G302" s="133"/>
      <c r="H302" s="133"/>
    </row>
    <row r="303" spans="1:9" s="149" customFormat="1" x14ac:dyDescent="0.45">
      <c r="A303" s="158" t="s">
        <v>241</v>
      </c>
      <c r="B303" s="157"/>
      <c r="C303" s="156"/>
      <c r="D303" s="155"/>
      <c r="E303" s="153"/>
      <c r="F303" s="154"/>
      <c r="G303" s="153"/>
      <c r="H303" s="153"/>
    </row>
    <row r="304" spans="1:9" ht="17.25" customHeight="1" x14ac:dyDescent="0.45">
      <c r="A304" s="132" t="s">
        <v>240</v>
      </c>
      <c r="B304" s="30"/>
      <c r="C304" s="29"/>
      <c r="D304" s="28"/>
      <c r="E304" s="26"/>
      <c r="F304" s="27"/>
      <c r="G304" s="26"/>
      <c r="H304" s="26"/>
    </row>
    <row r="305" spans="1:9" x14ac:dyDescent="0.45">
      <c r="A305" s="66" t="s">
        <v>34</v>
      </c>
      <c r="B305" s="24"/>
      <c r="C305" s="23"/>
      <c r="D305" s="22"/>
      <c r="E305" s="20"/>
      <c r="F305" s="52"/>
      <c r="G305" s="20"/>
      <c r="H305" s="20"/>
    </row>
    <row r="306" spans="1:9" s="149" customFormat="1" ht="60" customHeight="1" x14ac:dyDescent="0.45">
      <c r="A306" s="152" t="s">
        <v>239</v>
      </c>
      <c r="B306" s="78" t="s">
        <v>58</v>
      </c>
      <c r="C306" s="151">
        <f>SUM(C307:C319)</f>
        <v>30</v>
      </c>
      <c r="D306" s="150"/>
      <c r="E306" s="51"/>
      <c r="F306" s="15" t="s">
        <v>28</v>
      </c>
      <c r="G306" s="51"/>
      <c r="H306" s="13" t="s">
        <v>12</v>
      </c>
    </row>
    <row r="307" spans="1:9" x14ac:dyDescent="0.45">
      <c r="A307" s="13" t="s">
        <v>238</v>
      </c>
      <c r="B307" s="18"/>
      <c r="C307" s="147">
        <v>4</v>
      </c>
      <c r="D307" s="63"/>
      <c r="E307" s="146"/>
      <c r="F307" s="69"/>
      <c r="G307" s="13"/>
      <c r="H307" s="78"/>
    </row>
    <row r="308" spans="1:9" ht="17.25" customHeight="1" x14ac:dyDescent="0.45">
      <c r="A308" s="13" t="s">
        <v>237</v>
      </c>
      <c r="B308" s="18"/>
      <c r="C308" s="147">
        <v>1</v>
      </c>
      <c r="D308" s="148"/>
      <c r="E308" s="146"/>
      <c r="F308" s="69"/>
      <c r="G308" s="14"/>
      <c r="H308" s="14"/>
    </row>
    <row r="309" spans="1:9" x14ac:dyDescent="0.45">
      <c r="A309" s="13" t="s">
        <v>236</v>
      </c>
      <c r="B309" s="18"/>
      <c r="C309" s="147">
        <v>3</v>
      </c>
      <c r="D309" s="63"/>
      <c r="E309" s="146"/>
      <c r="F309" s="69"/>
      <c r="G309" s="14"/>
      <c r="H309" s="14"/>
    </row>
    <row r="310" spans="1:9" x14ac:dyDescent="0.45">
      <c r="A310" s="13" t="s">
        <v>235</v>
      </c>
      <c r="B310" s="18"/>
      <c r="C310" s="147">
        <v>1</v>
      </c>
      <c r="D310" s="63"/>
      <c r="E310" s="146"/>
      <c r="F310" s="69"/>
      <c r="G310" s="14"/>
      <c r="H310" s="14"/>
    </row>
    <row r="311" spans="1:9" ht="18" customHeight="1" x14ac:dyDescent="0.45">
      <c r="A311" s="13" t="s">
        <v>234</v>
      </c>
      <c r="B311" s="18"/>
      <c r="C311" s="147">
        <v>3</v>
      </c>
      <c r="D311" s="63"/>
      <c r="E311" s="146"/>
      <c r="F311" s="69"/>
      <c r="G311" s="14"/>
      <c r="H311" s="14"/>
    </row>
    <row r="312" spans="1:9" ht="18" customHeight="1" x14ac:dyDescent="0.45">
      <c r="A312" s="13" t="s">
        <v>233</v>
      </c>
      <c r="B312" s="18"/>
      <c r="C312" s="147">
        <v>2</v>
      </c>
      <c r="D312" s="63"/>
      <c r="E312" s="146"/>
      <c r="F312" s="69"/>
      <c r="G312" s="14"/>
      <c r="H312" s="14"/>
    </row>
    <row r="313" spans="1:9" x14ac:dyDescent="0.45">
      <c r="A313" s="13" t="s">
        <v>232</v>
      </c>
      <c r="B313" s="18"/>
      <c r="C313" s="147" t="s">
        <v>228</v>
      </c>
      <c r="D313" s="63"/>
      <c r="E313" s="146"/>
      <c r="F313" s="69"/>
      <c r="G313" s="14"/>
      <c r="H313" s="14"/>
    </row>
    <row r="314" spans="1:9" x14ac:dyDescent="0.45">
      <c r="A314" s="13" t="s">
        <v>231</v>
      </c>
      <c r="B314" s="18"/>
      <c r="C314" s="147">
        <v>2</v>
      </c>
      <c r="D314" s="63"/>
      <c r="E314" s="146"/>
      <c r="F314" s="69"/>
      <c r="G314" s="14"/>
      <c r="H314" s="14"/>
    </row>
    <row r="315" spans="1:9" x14ac:dyDescent="0.45">
      <c r="A315" s="13" t="s">
        <v>230</v>
      </c>
      <c r="B315" s="18"/>
      <c r="C315" s="147">
        <v>1</v>
      </c>
      <c r="D315" s="63"/>
      <c r="E315" s="146"/>
      <c r="F315" s="69"/>
      <c r="G315" s="14"/>
      <c r="H315" s="14"/>
    </row>
    <row r="316" spans="1:9" x14ac:dyDescent="0.45">
      <c r="A316" s="13" t="s">
        <v>229</v>
      </c>
      <c r="B316" s="18"/>
      <c r="C316" s="147" t="s">
        <v>228</v>
      </c>
      <c r="D316" s="63"/>
      <c r="E316" s="146"/>
      <c r="F316" s="69"/>
      <c r="G316" s="14"/>
      <c r="H316" s="14"/>
    </row>
    <row r="317" spans="1:9" x14ac:dyDescent="0.45">
      <c r="A317" s="13" t="s">
        <v>227</v>
      </c>
      <c r="B317" s="18"/>
      <c r="C317" s="147">
        <v>7</v>
      </c>
      <c r="D317" s="63"/>
      <c r="E317" s="146"/>
      <c r="F317" s="69"/>
      <c r="G317" s="14"/>
      <c r="H317" s="14"/>
    </row>
    <row r="318" spans="1:9" x14ac:dyDescent="0.45">
      <c r="A318" s="13" t="s">
        <v>226</v>
      </c>
      <c r="B318" s="18"/>
      <c r="C318" s="147">
        <v>3</v>
      </c>
      <c r="D318" s="63"/>
      <c r="E318" s="146"/>
      <c r="F318" s="69"/>
      <c r="G318" s="14"/>
      <c r="H318" s="14"/>
    </row>
    <row r="319" spans="1:9" x14ac:dyDescent="0.45">
      <c r="A319" s="13" t="s">
        <v>225</v>
      </c>
      <c r="B319" s="18"/>
      <c r="C319" s="147">
        <v>3</v>
      </c>
      <c r="D319" s="63"/>
      <c r="E319" s="146"/>
      <c r="F319" s="69"/>
      <c r="G319" s="14"/>
      <c r="H319" s="14"/>
    </row>
    <row r="320" spans="1:9" s="139" customFormat="1" ht="61.5" customHeight="1" x14ac:dyDescent="0.45">
      <c r="A320" s="141" t="s">
        <v>224</v>
      </c>
      <c r="B320" s="145" t="s">
        <v>58</v>
      </c>
      <c r="C320" s="144">
        <v>4</v>
      </c>
      <c r="D320" s="143"/>
      <c r="E320" s="141"/>
      <c r="F320" s="141" t="s">
        <v>223</v>
      </c>
      <c r="G320" s="142" t="s">
        <v>222</v>
      </c>
      <c r="H320" s="141"/>
      <c r="I320" s="140" t="s">
        <v>221</v>
      </c>
    </row>
    <row r="321" spans="1:9" ht="16.5" customHeight="1" x14ac:dyDescent="0.45">
      <c r="A321" s="138" t="s">
        <v>220</v>
      </c>
      <c r="B321" s="137"/>
      <c r="C321" s="136"/>
      <c r="D321" s="135"/>
      <c r="E321" s="133"/>
      <c r="F321" s="134"/>
      <c r="G321" s="133"/>
      <c r="H321" s="133"/>
    </row>
    <row r="322" spans="1:9" ht="17.25" customHeight="1" x14ac:dyDescent="0.45">
      <c r="A322" s="132" t="s">
        <v>219</v>
      </c>
      <c r="B322" s="30"/>
      <c r="C322" s="29"/>
      <c r="D322" s="28"/>
      <c r="E322" s="26"/>
      <c r="F322" s="27"/>
      <c r="G322" s="26"/>
      <c r="H322" s="26"/>
    </row>
    <row r="323" spans="1:9" x14ac:dyDescent="0.45">
      <c r="A323" s="25" t="s">
        <v>7</v>
      </c>
      <c r="B323" s="24"/>
      <c r="C323" s="23"/>
      <c r="D323" s="22"/>
      <c r="E323" s="20"/>
      <c r="F323" s="21" t="s">
        <v>6</v>
      </c>
      <c r="G323" s="20"/>
      <c r="H323" s="20"/>
    </row>
    <row r="324" spans="1:9" s="36" customFormat="1" ht="56.25" x14ac:dyDescent="0.45">
      <c r="A324" s="131" t="s">
        <v>218</v>
      </c>
      <c r="B324" s="129" t="s">
        <v>14</v>
      </c>
      <c r="C324" s="130" t="s">
        <v>217</v>
      </c>
      <c r="D324" s="22"/>
      <c r="E324" s="20"/>
      <c r="F324" s="52"/>
      <c r="G324" s="20" t="s">
        <v>1</v>
      </c>
      <c r="H324" s="51" t="s">
        <v>75</v>
      </c>
    </row>
    <row r="325" spans="1:9" s="36" customFormat="1" ht="114" customHeight="1" x14ac:dyDescent="0.45">
      <c r="A325" s="126" t="s">
        <v>216</v>
      </c>
      <c r="B325" s="129" t="s">
        <v>215</v>
      </c>
      <c r="C325" s="128" t="s">
        <v>214</v>
      </c>
      <c r="D325" s="22"/>
      <c r="E325" s="20"/>
      <c r="F325" s="52"/>
      <c r="G325" s="20" t="s">
        <v>1</v>
      </c>
      <c r="H325" s="51" t="s">
        <v>12</v>
      </c>
    </row>
    <row r="326" spans="1:9" s="36" customFormat="1" ht="75" x14ac:dyDescent="0.45">
      <c r="A326" s="126" t="s">
        <v>213</v>
      </c>
      <c r="B326" s="129" t="s">
        <v>30</v>
      </c>
      <c r="C326" s="128">
        <v>90</v>
      </c>
      <c r="D326" s="22"/>
      <c r="E326" s="20"/>
      <c r="F326" s="52"/>
      <c r="G326" s="20" t="s">
        <v>1</v>
      </c>
      <c r="H326" s="51" t="s">
        <v>12</v>
      </c>
    </row>
    <row r="327" spans="1:9" s="36" customFormat="1" ht="56.25" x14ac:dyDescent="0.45">
      <c r="A327" s="126" t="s">
        <v>212</v>
      </c>
      <c r="B327" s="129" t="s">
        <v>30</v>
      </c>
      <c r="C327" s="128">
        <v>30</v>
      </c>
      <c r="D327" s="22"/>
      <c r="E327" s="20"/>
      <c r="F327" s="52"/>
      <c r="G327" s="20" t="s">
        <v>1</v>
      </c>
      <c r="H327" s="51" t="s">
        <v>12</v>
      </c>
    </row>
    <row r="328" spans="1:9" s="36" customFormat="1" ht="56.25" x14ac:dyDescent="0.45">
      <c r="A328" s="126" t="s">
        <v>211</v>
      </c>
      <c r="B328" s="129" t="s">
        <v>30</v>
      </c>
      <c r="C328" s="128">
        <v>50</v>
      </c>
      <c r="D328" s="22"/>
      <c r="E328" s="20"/>
      <c r="F328" s="52"/>
      <c r="G328" s="20" t="s">
        <v>1</v>
      </c>
      <c r="H328" s="51" t="s">
        <v>12</v>
      </c>
    </row>
    <row r="329" spans="1:9" s="36" customFormat="1" ht="93.75" x14ac:dyDescent="0.45">
      <c r="A329" s="126" t="s">
        <v>210</v>
      </c>
      <c r="B329" s="129" t="s">
        <v>30</v>
      </c>
      <c r="C329" s="128">
        <v>10</v>
      </c>
      <c r="D329" s="22"/>
      <c r="E329" s="20"/>
      <c r="F329" s="52"/>
      <c r="G329" s="51" t="s">
        <v>208</v>
      </c>
      <c r="H329" s="51" t="s">
        <v>205</v>
      </c>
    </row>
    <row r="330" spans="1:9" s="36" customFormat="1" ht="75" x14ac:dyDescent="0.45">
      <c r="A330" s="126" t="s">
        <v>209</v>
      </c>
      <c r="B330" s="127" t="s">
        <v>206</v>
      </c>
      <c r="C330" s="23">
        <v>1.5</v>
      </c>
      <c r="D330" s="22"/>
      <c r="E330" s="20"/>
      <c r="F330" s="52"/>
      <c r="G330" s="51" t="s">
        <v>208</v>
      </c>
      <c r="H330" s="51" t="s">
        <v>205</v>
      </c>
    </row>
    <row r="331" spans="1:9" s="36" customFormat="1" ht="94.5" customHeight="1" x14ac:dyDescent="0.45">
      <c r="A331" s="126" t="s">
        <v>207</v>
      </c>
      <c r="B331" s="73" t="s">
        <v>206</v>
      </c>
      <c r="C331" s="23" t="s">
        <v>202</v>
      </c>
      <c r="D331" s="22"/>
      <c r="E331" s="20"/>
      <c r="F331" s="52"/>
      <c r="G331" s="20" t="s">
        <v>1</v>
      </c>
      <c r="H331" s="51" t="s">
        <v>205</v>
      </c>
    </row>
    <row r="332" spans="1:9" s="36" customFormat="1" ht="58.5" customHeight="1" x14ac:dyDescent="0.45">
      <c r="A332" s="126" t="s">
        <v>204</v>
      </c>
      <c r="B332" s="73" t="s">
        <v>30</v>
      </c>
      <c r="C332" s="23" t="s">
        <v>202</v>
      </c>
      <c r="D332" s="22"/>
      <c r="E332" s="20"/>
      <c r="F332" s="52"/>
      <c r="G332" s="20" t="s">
        <v>1</v>
      </c>
      <c r="H332" s="51" t="s">
        <v>12</v>
      </c>
    </row>
    <row r="333" spans="1:9" s="36" customFormat="1" ht="56.25" customHeight="1" x14ac:dyDescent="0.45">
      <c r="A333" s="126" t="s">
        <v>203</v>
      </c>
      <c r="B333" s="73" t="s">
        <v>30</v>
      </c>
      <c r="C333" s="23" t="s">
        <v>202</v>
      </c>
      <c r="D333" s="22"/>
      <c r="E333" s="20"/>
      <c r="F333" s="52"/>
      <c r="G333" s="20" t="s">
        <v>1</v>
      </c>
      <c r="H333" s="51" t="s">
        <v>12</v>
      </c>
    </row>
    <row r="334" spans="1:9" s="36" customFormat="1" ht="21" hidden="1" customHeight="1" x14ac:dyDescent="0.45">
      <c r="A334" s="125" t="s">
        <v>201</v>
      </c>
      <c r="B334" s="113" t="s">
        <v>189</v>
      </c>
      <c r="C334" s="115"/>
      <c r="D334" s="114"/>
      <c r="E334" s="112"/>
      <c r="F334" s="120"/>
      <c r="G334" s="112"/>
      <c r="H334" s="111"/>
      <c r="I334" s="119" t="s">
        <v>200</v>
      </c>
    </row>
    <row r="335" spans="1:9" s="36" customFormat="1" ht="18" hidden="1" customHeight="1" x14ac:dyDescent="0.45">
      <c r="A335" s="124" t="s">
        <v>199</v>
      </c>
      <c r="B335" s="116"/>
      <c r="C335" s="115"/>
      <c r="D335" s="114"/>
      <c r="E335" s="112"/>
      <c r="F335" s="113"/>
      <c r="G335" s="112" t="s">
        <v>1</v>
      </c>
      <c r="H335" s="111"/>
    </row>
    <row r="336" spans="1:9" s="36" customFormat="1" ht="36" hidden="1" customHeight="1" x14ac:dyDescent="0.45">
      <c r="A336" s="123" t="s">
        <v>198</v>
      </c>
      <c r="B336" s="116"/>
      <c r="C336" s="115"/>
      <c r="D336" s="114"/>
      <c r="E336" s="112"/>
      <c r="F336" s="113"/>
      <c r="G336" s="112"/>
      <c r="H336" s="111"/>
    </row>
    <row r="337" spans="1:10" s="36" customFormat="1" ht="39.75" hidden="1" customHeight="1" x14ac:dyDescent="0.45">
      <c r="A337" s="123" t="s">
        <v>197</v>
      </c>
      <c r="B337" s="116"/>
      <c r="C337" s="115"/>
      <c r="D337" s="114"/>
      <c r="E337" s="112"/>
      <c r="F337" s="113"/>
      <c r="G337" s="112"/>
      <c r="H337" s="111"/>
    </row>
    <row r="338" spans="1:10" s="36" customFormat="1" ht="39" hidden="1" customHeight="1" x14ac:dyDescent="0.45">
      <c r="A338" s="123" t="s">
        <v>196</v>
      </c>
      <c r="B338" s="116"/>
      <c r="C338" s="115"/>
      <c r="D338" s="114"/>
      <c r="E338" s="112"/>
      <c r="F338" s="113"/>
      <c r="G338" s="112"/>
      <c r="H338" s="111"/>
    </row>
    <row r="339" spans="1:10" s="36" customFormat="1" ht="38.25" hidden="1" customHeight="1" x14ac:dyDescent="0.45">
      <c r="A339" s="123" t="s">
        <v>195</v>
      </c>
      <c r="B339" s="116"/>
      <c r="C339" s="115"/>
      <c r="D339" s="114"/>
      <c r="E339" s="112"/>
      <c r="F339" s="113"/>
      <c r="G339" s="112"/>
      <c r="H339" s="111"/>
    </row>
    <row r="340" spans="1:10" s="36" customFormat="1" ht="79.5" hidden="1" customHeight="1" x14ac:dyDescent="0.45">
      <c r="A340" s="123" t="s">
        <v>194</v>
      </c>
      <c r="B340" s="116"/>
      <c r="C340" s="115"/>
      <c r="D340" s="114"/>
      <c r="E340" s="112"/>
      <c r="F340" s="113"/>
      <c r="G340" s="112"/>
      <c r="H340" s="111"/>
    </row>
    <row r="341" spans="1:10" s="36" customFormat="1" ht="19.5" hidden="1" customHeight="1" x14ac:dyDescent="0.45">
      <c r="A341" s="123" t="s">
        <v>193</v>
      </c>
      <c r="B341" s="116"/>
      <c r="C341" s="115"/>
      <c r="D341" s="114"/>
      <c r="E341" s="112"/>
      <c r="F341" s="113"/>
      <c r="G341" s="112"/>
      <c r="H341" s="111"/>
    </row>
    <row r="342" spans="1:10" s="36" customFormat="1" ht="36" hidden="1" customHeight="1" x14ac:dyDescent="0.45">
      <c r="A342" s="123" t="s">
        <v>192</v>
      </c>
      <c r="B342" s="116"/>
      <c r="C342" s="115"/>
      <c r="D342" s="114"/>
      <c r="E342" s="112"/>
      <c r="F342" s="113"/>
      <c r="G342" s="112"/>
      <c r="H342" s="111"/>
    </row>
    <row r="343" spans="1:10" s="36" customFormat="1" ht="38.25" hidden="1" customHeight="1" x14ac:dyDescent="0.45">
      <c r="A343" s="123" t="s">
        <v>191</v>
      </c>
      <c r="B343" s="116"/>
      <c r="C343" s="115"/>
      <c r="D343" s="114"/>
      <c r="E343" s="112"/>
      <c r="F343" s="113"/>
      <c r="G343" s="112"/>
      <c r="H343" s="111"/>
    </row>
    <row r="344" spans="1:10" s="36" customFormat="1" ht="21" hidden="1" customHeight="1" x14ac:dyDescent="0.45">
      <c r="A344" s="122" t="s">
        <v>190</v>
      </c>
      <c r="B344" s="121"/>
      <c r="C344" s="113" t="s">
        <v>189</v>
      </c>
      <c r="D344" s="114"/>
      <c r="E344" s="112"/>
      <c r="F344" s="120"/>
      <c r="G344" s="112" t="s">
        <v>1</v>
      </c>
      <c r="H344" s="111"/>
      <c r="I344" s="119" t="s">
        <v>188</v>
      </c>
      <c r="J344" s="118"/>
    </row>
    <row r="345" spans="1:10" s="36" customFormat="1" ht="41.25" hidden="1" customHeight="1" x14ac:dyDescent="0.45">
      <c r="A345" s="117" t="s">
        <v>187</v>
      </c>
      <c r="B345" s="116"/>
      <c r="C345" s="115"/>
      <c r="D345" s="114"/>
      <c r="E345" s="112"/>
      <c r="F345" s="113"/>
      <c r="G345" s="112"/>
      <c r="H345" s="111"/>
    </row>
    <row r="346" spans="1:10" s="36" customFormat="1" ht="40.5" hidden="1" customHeight="1" x14ac:dyDescent="0.45">
      <c r="A346" s="117" t="s">
        <v>186</v>
      </c>
      <c r="B346" s="116"/>
      <c r="C346" s="115"/>
      <c r="D346" s="114"/>
      <c r="E346" s="112"/>
      <c r="F346" s="113"/>
      <c r="G346" s="112"/>
      <c r="H346" s="111"/>
    </row>
    <row r="347" spans="1:10" s="36" customFormat="1" ht="37.5" hidden="1" customHeight="1" x14ac:dyDescent="0.45">
      <c r="A347" s="117" t="s">
        <v>185</v>
      </c>
      <c r="B347" s="116"/>
      <c r="C347" s="115"/>
      <c r="D347" s="114"/>
      <c r="E347" s="112"/>
      <c r="F347" s="113"/>
      <c r="G347" s="112"/>
      <c r="H347" s="111"/>
    </row>
    <row r="348" spans="1:10" s="36" customFormat="1" ht="57" hidden="1" customHeight="1" x14ac:dyDescent="0.45">
      <c r="A348" s="117" t="s">
        <v>184</v>
      </c>
      <c r="B348" s="116"/>
      <c r="C348" s="115"/>
      <c r="D348" s="114"/>
      <c r="E348" s="112"/>
      <c r="F348" s="113"/>
      <c r="G348" s="112"/>
      <c r="H348" s="111"/>
    </row>
    <row r="349" spans="1:10" s="36" customFormat="1" ht="39" hidden="1" customHeight="1" x14ac:dyDescent="0.45">
      <c r="A349" s="117" t="s">
        <v>183</v>
      </c>
      <c r="B349" s="116"/>
      <c r="C349" s="115"/>
      <c r="D349" s="114"/>
      <c r="E349" s="112"/>
      <c r="F349" s="113"/>
      <c r="G349" s="112"/>
      <c r="H349" s="111"/>
    </row>
    <row r="350" spans="1:10" s="36" customFormat="1" ht="113.25" hidden="1" customHeight="1" x14ac:dyDescent="0.45">
      <c r="A350" s="117" t="s">
        <v>182</v>
      </c>
      <c r="B350" s="116"/>
      <c r="C350" s="115"/>
      <c r="D350" s="114"/>
      <c r="E350" s="112"/>
      <c r="F350" s="113"/>
      <c r="G350" s="112"/>
      <c r="H350" s="111"/>
    </row>
    <row r="351" spans="1:10" s="36" customFormat="1" ht="41.25" hidden="1" customHeight="1" x14ac:dyDescent="0.45">
      <c r="A351" s="117" t="s">
        <v>181</v>
      </c>
      <c r="B351" s="116"/>
      <c r="C351" s="115"/>
      <c r="D351" s="114"/>
      <c r="E351" s="112"/>
      <c r="F351" s="113"/>
      <c r="G351" s="112"/>
      <c r="H351" s="111"/>
    </row>
    <row r="352" spans="1:10" s="36" customFormat="1" ht="114.75" hidden="1" customHeight="1" x14ac:dyDescent="0.45">
      <c r="A352" s="117" t="s">
        <v>180</v>
      </c>
      <c r="B352" s="116"/>
      <c r="C352" s="115"/>
      <c r="D352" s="114"/>
      <c r="E352" s="112"/>
      <c r="F352" s="113"/>
      <c r="G352" s="112"/>
      <c r="H352" s="111"/>
    </row>
    <row r="353" spans="1:256" s="36" customFormat="1" ht="99.75" hidden="1" customHeight="1" x14ac:dyDescent="0.45">
      <c r="A353" s="117" t="s">
        <v>179</v>
      </c>
      <c r="B353" s="116"/>
      <c r="C353" s="115"/>
      <c r="D353" s="114"/>
      <c r="E353" s="112"/>
      <c r="F353" s="113"/>
      <c r="G353" s="112"/>
      <c r="H353" s="111"/>
    </row>
    <row r="354" spans="1:256" s="36" customFormat="1" ht="38.25" hidden="1" customHeight="1" x14ac:dyDescent="0.45">
      <c r="A354" s="117" t="s">
        <v>178</v>
      </c>
      <c r="B354" s="116"/>
      <c r="C354" s="115"/>
      <c r="D354" s="114"/>
      <c r="E354" s="112"/>
      <c r="F354" s="113"/>
      <c r="G354" s="112"/>
      <c r="H354" s="111"/>
    </row>
    <row r="355" spans="1:256" s="36" customFormat="1" ht="58.5" hidden="1" customHeight="1" x14ac:dyDescent="0.45">
      <c r="A355" s="117" t="s">
        <v>177</v>
      </c>
      <c r="B355" s="116"/>
      <c r="C355" s="115"/>
      <c r="D355" s="114"/>
      <c r="E355" s="112"/>
      <c r="F355" s="113"/>
      <c r="G355" s="112"/>
      <c r="H355" s="111"/>
    </row>
    <row r="356" spans="1:256" s="36" customFormat="1" ht="18.75" customHeight="1" x14ac:dyDescent="0.45">
      <c r="A356" s="48" t="s">
        <v>176</v>
      </c>
      <c r="B356" s="47"/>
      <c r="C356" s="46"/>
      <c r="D356" s="45"/>
      <c r="E356" s="43"/>
      <c r="F356" s="44"/>
      <c r="G356" s="43"/>
      <c r="H356" s="43"/>
    </row>
    <row r="357" spans="1:256" s="36" customFormat="1" ht="20.25" customHeight="1" x14ac:dyDescent="0.45">
      <c r="A357" s="42" t="s">
        <v>175</v>
      </c>
      <c r="B357" s="41"/>
      <c r="C357" s="40"/>
      <c r="D357" s="39"/>
      <c r="E357" s="37"/>
      <c r="F357" s="38"/>
      <c r="G357" s="37"/>
      <c r="H357" s="37"/>
    </row>
    <row r="358" spans="1:256" ht="19.5" customHeight="1" x14ac:dyDescent="0.45">
      <c r="A358" s="35" t="s">
        <v>174</v>
      </c>
      <c r="B358" s="34"/>
      <c r="C358" s="32"/>
      <c r="D358" s="33"/>
      <c r="E358" s="32"/>
      <c r="F358" s="32"/>
      <c r="G358" s="32"/>
      <c r="H358" s="32"/>
    </row>
    <row r="359" spans="1:256" ht="17.25" hidden="1" customHeight="1" x14ac:dyDescent="0.45">
      <c r="A359" s="110" t="s">
        <v>173</v>
      </c>
      <c r="B359" s="109"/>
      <c r="C359" s="107"/>
      <c r="D359" s="108"/>
      <c r="E359" s="107"/>
      <c r="F359" s="107"/>
      <c r="G359" s="107"/>
      <c r="H359" s="107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  <c r="IM359" s="36"/>
      <c r="IN359" s="36"/>
      <c r="IO359" s="36"/>
      <c r="IP359" s="36"/>
      <c r="IQ359" s="36"/>
      <c r="IR359" s="36"/>
      <c r="IS359" s="36"/>
      <c r="IT359" s="36"/>
      <c r="IU359" s="36"/>
      <c r="IV359" s="36"/>
    </row>
    <row r="360" spans="1:256" ht="19.5" hidden="1" customHeight="1" x14ac:dyDescent="0.45">
      <c r="A360" s="83" t="s">
        <v>172</v>
      </c>
      <c r="B360" s="78" t="s">
        <v>135</v>
      </c>
      <c r="C360" s="82">
        <f>SUM(C361:C362)</f>
        <v>1650</v>
      </c>
      <c r="D360" s="101"/>
      <c r="E360" s="80">
        <f>D360/C360</f>
        <v>0</v>
      </c>
      <c r="F360" s="79"/>
      <c r="G360" s="265" t="s">
        <v>171</v>
      </c>
      <c r="H360" s="263" t="s">
        <v>12</v>
      </c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  <c r="IL360" s="36"/>
      <c r="IM360" s="36"/>
      <c r="IN360" s="36"/>
      <c r="IO360" s="36"/>
      <c r="IP360" s="36"/>
      <c r="IQ360" s="36"/>
      <c r="IR360" s="36"/>
      <c r="IS360" s="36"/>
      <c r="IT360" s="36"/>
      <c r="IU360" s="36"/>
      <c r="IV360" s="36"/>
    </row>
    <row r="361" spans="1:256" hidden="1" x14ac:dyDescent="0.45">
      <c r="A361" s="83" t="s">
        <v>133</v>
      </c>
      <c r="B361" s="78"/>
      <c r="C361" s="106">
        <v>1588</v>
      </c>
      <c r="D361" s="89"/>
      <c r="E361" s="90">
        <f>D361/C361</f>
        <v>0</v>
      </c>
      <c r="F361" s="84"/>
      <c r="G361" s="265"/>
      <c r="H361" s="263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  <c r="IL361" s="36"/>
      <c r="IM361" s="36"/>
      <c r="IN361" s="36"/>
      <c r="IO361" s="36"/>
      <c r="IP361" s="36"/>
      <c r="IQ361" s="36"/>
      <c r="IR361" s="36"/>
      <c r="IS361" s="36"/>
      <c r="IT361" s="36"/>
      <c r="IU361" s="36"/>
      <c r="IV361" s="36"/>
    </row>
    <row r="362" spans="1:256" ht="18" hidden="1" customHeight="1" x14ac:dyDescent="0.45">
      <c r="A362" s="99" t="s">
        <v>168</v>
      </c>
      <c r="B362" s="78"/>
      <c r="C362" s="105">
        <v>62</v>
      </c>
      <c r="D362" s="81"/>
      <c r="E362" s="80">
        <f>D362/C362</f>
        <v>0</v>
      </c>
      <c r="F362" s="84"/>
      <c r="G362" s="265"/>
      <c r="H362" s="263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  <c r="IB362" s="36"/>
      <c r="IC362" s="36"/>
      <c r="ID362" s="36"/>
      <c r="IE362" s="36"/>
      <c r="IF362" s="36"/>
      <c r="IG362" s="36"/>
      <c r="IH362" s="36"/>
      <c r="II362" s="36"/>
      <c r="IJ362" s="36"/>
      <c r="IK362" s="36"/>
      <c r="IL362" s="36"/>
      <c r="IM362" s="36"/>
      <c r="IN362" s="36"/>
      <c r="IO362" s="36"/>
      <c r="IP362" s="36"/>
      <c r="IQ362" s="36"/>
      <c r="IR362" s="36"/>
      <c r="IS362" s="36"/>
      <c r="IT362" s="36"/>
      <c r="IU362" s="36"/>
      <c r="IV362" s="36"/>
    </row>
    <row r="363" spans="1:256" ht="20.25" hidden="1" customHeight="1" x14ac:dyDescent="0.45">
      <c r="A363" s="83" t="s">
        <v>170</v>
      </c>
      <c r="B363" s="78" t="s">
        <v>135</v>
      </c>
      <c r="C363" s="82">
        <f>SUM(C364:C366)</f>
        <v>3406</v>
      </c>
      <c r="D363" s="101"/>
      <c r="E363" s="80">
        <f>D363/C363</f>
        <v>0</v>
      </c>
      <c r="F363" s="79"/>
      <c r="G363" s="51"/>
      <c r="H363" s="262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  <c r="GC363" s="36"/>
      <c r="GD363" s="36"/>
      <c r="GE363" s="36"/>
      <c r="GF363" s="36"/>
      <c r="GG363" s="36"/>
      <c r="GH363" s="36"/>
      <c r="GI363" s="36"/>
      <c r="GJ363" s="36"/>
      <c r="GK363" s="36"/>
      <c r="GL363" s="36"/>
      <c r="GM363" s="36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  <c r="IB363" s="36"/>
      <c r="IC363" s="36"/>
      <c r="ID363" s="36"/>
      <c r="IE363" s="36"/>
      <c r="IF363" s="36"/>
      <c r="IG363" s="36"/>
      <c r="IH363" s="36"/>
      <c r="II363" s="36"/>
      <c r="IJ363" s="36"/>
      <c r="IK363" s="36"/>
      <c r="IL363" s="36"/>
      <c r="IM363" s="36"/>
      <c r="IN363" s="36"/>
      <c r="IO363" s="36"/>
      <c r="IP363" s="36"/>
      <c r="IQ363" s="36"/>
      <c r="IR363" s="36"/>
      <c r="IS363" s="36"/>
      <c r="IT363" s="36"/>
      <c r="IU363" s="36"/>
      <c r="IV363" s="36"/>
    </row>
    <row r="364" spans="1:256" hidden="1" x14ac:dyDescent="0.45">
      <c r="A364" s="83" t="s">
        <v>133</v>
      </c>
      <c r="B364" s="78"/>
      <c r="C364" s="87">
        <v>3008</v>
      </c>
      <c r="D364" s="89"/>
      <c r="E364" s="90">
        <f>D364/C364</f>
        <v>0</v>
      </c>
      <c r="F364" s="84"/>
      <c r="G364" s="51"/>
      <c r="H364" s="262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  <c r="GC364" s="36"/>
      <c r="GD364" s="36"/>
      <c r="GE364" s="36"/>
      <c r="GF364" s="36"/>
      <c r="GG364" s="36"/>
      <c r="GH364" s="36"/>
      <c r="GI364" s="36"/>
      <c r="GJ364" s="36"/>
      <c r="GK364" s="36"/>
      <c r="GL364" s="36"/>
      <c r="GM364" s="36"/>
      <c r="GN364" s="36"/>
      <c r="GO364" s="36"/>
      <c r="GP364" s="36"/>
      <c r="GQ364" s="36"/>
      <c r="GR364" s="36"/>
      <c r="GS364" s="36"/>
      <c r="GT364" s="36"/>
      <c r="GU364" s="36"/>
      <c r="GV364" s="36"/>
      <c r="GW364" s="36"/>
      <c r="GX364" s="36"/>
      <c r="GY364" s="36"/>
      <c r="GZ364" s="36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  <c r="HR364" s="36"/>
      <c r="HS364" s="36"/>
      <c r="HT364" s="36"/>
      <c r="HU364" s="36"/>
      <c r="HV364" s="36"/>
      <c r="HW364" s="36"/>
      <c r="HX364" s="36"/>
      <c r="HY364" s="36"/>
      <c r="HZ364" s="36"/>
      <c r="IA364" s="36"/>
      <c r="IB364" s="36"/>
      <c r="IC364" s="36"/>
      <c r="ID364" s="36"/>
      <c r="IE364" s="36"/>
      <c r="IF364" s="36"/>
      <c r="IG364" s="36"/>
      <c r="IH364" s="36"/>
      <c r="II364" s="36"/>
      <c r="IJ364" s="36"/>
      <c r="IK364" s="36"/>
      <c r="IL364" s="36"/>
      <c r="IM364" s="36"/>
      <c r="IN364" s="36"/>
      <c r="IO364" s="36"/>
      <c r="IP364" s="36"/>
      <c r="IQ364" s="36"/>
      <c r="IR364" s="36"/>
      <c r="IS364" s="36"/>
      <c r="IT364" s="36"/>
      <c r="IU364" s="36"/>
      <c r="IV364" s="36"/>
    </row>
    <row r="365" spans="1:256" hidden="1" x14ac:dyDescent="0.45">
      <c r="A365" s="83" t="s">
        <v>152</v>
      </c>
      <c r="B365" s="78"/>
      <c r="C365" s="87">
        <v>60</v>
      </c>
      <c r="D365" s="89"/>
      <c r="E365" s="90"/>
      <c r="F365" s="84"/>
      <c r="G365" s="51"/>
      <c r="H365" s="5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  <c r="IB365" s="36"/>
      <c r="IC365" s="36"/>
      <c r="ID365" s="36"/>
      <c r="IE365" s="36"/>
      <c r="IF365" s="36"/>
      <c r="IG365" s="36"/>
      <c r="IH365" s="36"/>
      <c r="II365" s="36"/>
      <c r="IJ365" s="36"/>
      <c r="IK365" s="36"/>
      <c r="IL365" s="36"/>
      <c r="IM365" s="36"/>
      <c r="IN365" s="36"/>
      <c r="IO365" s="36"/>
      <c r="IP365" s="36"/>
      <c r="IQ365" s="36"/>
      <c r="IR365" s="36"/>
      <c r="IS365" s="36"/>
      <c r="IT365" s="36"/>
      <c r="IU365" s="36"/>
      <c r="IV365" s="36"/>
    </row>
    <row r="366" spans="1:256" s="2" customFormat="1" ht="18" hidden="1" customHeight="1" x14ac:dyDescent="0.2">
      <c r="A366" s="99" t="s">
        <v>168</v>
      </c>
      <c r="B366" s="78"/>
      <c r="C366" s="82">
        <v>338</v>
      </c>
      <c r="D366" s="81"/>
      <c r="E366" s="80">
        <f>D366/C366</f>
        <v>0</v>
      </c>
      <c r="F366" s="84"/>
      <c r="G366" s="56"/>
      <c r="H366" s="56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  <c r="EO366" s="72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  <c r="FA366" s="72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  <c r="FM366" s="72"/>
      <c r="FN366" s="72"/>
      <c r="FO366" s="72"/>
      <c r="FP366" s="72"/>
      <c r="FQ366" s="72"/>
      <c r="FR366" s="72"/>
      <c r="FS366" s="72"/>
      <c r="FT366" s="72"/>
      <c r="FU366" s="72"/>
      <c r="FV366" s="72"/>
      <c r="FW366" s="72"/>
      <c r="FX366" s="72"/>
      <c r="FY366" s="72"/>
      <c r="FZ366" s="72"/>
      <c r="GA366" s="72"/>
      <c r="GB366" s="72"/>
      <c r="GC366" s="72"/>
      <c r="GD366" s="72"/>
      <c r="GE366" s="72"/>
      <c r="GF366" s="72"/>
      <c r="GG366" s="72"/>
      <c r="GH366" s="72"/>
      <c r="GI366" s="72"/>
      <c r="GJ366" s="72"/>
      <c r="GK366" s="72"/>
      <c r="GL366" s="72"/>
      <c r="GM366" s="72"/>
      <c r="GN366" s="72"/>
      <c r="GO366" s="72"/>
      <c r="GP366" s="72"/>
      <c r="GQ366" s="72"/>
      <c r="GR366" s="72"/>
      <c r="GS366" s="72"/>
      <c r="GT366" s="72"/>
      <c r="GU366" s="72"/>
      <c r="GV366" s="72"/>
      <c r="GW366" s="72"/>
      <c r="GX366" s="72"/>
      <c r="GY366" s="72"/>
      <c r="GZ366" s="72"/>
      <c r="HA366" s="72"/>
      <c r="HB366" s="72"/>
      <c r="HC366" s="72"/>
      <c r="HD366" s="72"/>
      <c r="HE366" s="72"/>
      <c r="HF366" s="72"/>
      <c r="HG366" s="72"/>
      <c r="HH366" s="72"/>
      <c r="HI366" s="72"/>
      <c r="HJ366" s="72"/>
      <c r="HK366" s="72"/>
      <c r="HL366" s="72"/>
      <c r="HM366" s="72"/>
      <c r="HN366" s="72"/>
      <c r="HO366" s="72"/>
      <c r="HP366" s="72"/>
      <c r="HQ366" s="72"/>
      <c r="HR366" s="72"/>
      <c r="HS366" s="72"/>
      <c r="HT366" s="72"/>
      <c r="HU366" s="72"/>
      <c r="HV366" s="72"/>
      <c r="HW366" s="72"/>
      <c r="HX366" s="72"/>
      <c r="HY366" s="72"/>
      <c r="HZ366" s="72"/>
      <c r="IA366" s="72"/>
      <c r="IB366" s="72"/>
      <c r="IC366" s="72"/>
      <c r="ID366" s="72"/>
      <c r="IE366" s="72"/>
      <c r="IF366" s="72"/>
      <c r="IG366" s="72"/>
      <c r="IH366" s="72"/>
      <c r="II366" s="72"/>
      <c r="IJ366" s="72"/>
      <c r="IK366" s="72"/>
      <c r="IL366" s="72"/>
      <c r="IM366" s="72"/>
      <c r="IN366" s="72"/>
      <c r="IO366" s="72"/>
      <c r="IP366" s="72"/>
      <c r="IQ366" s="72"/>
      <c r="IR366" s="72"/>
      <c r="IS366" s="72"/>
      <c r="IT366" s="72"/>
      <c r="IU366" s="72"/>
      <c r="IV366" s="72"/>
    </row>
    <row r="367" spans="1:256" ht="18.75" hidden="1" customHeight="1" x14ac:dyDescent="0.45">
      <c r="A367" s="83" t="s">
        <v>169</v>
      </c>
      <c r="B367" s="78" t="s">
        <v>135</v>
      </c>
      <c r="C367" s="82">
        <f>SUM(C368:C370)</f>
        <v>9255</v>
      </c>
      <c r="D367" s="82"/>
      <c r="E367" s="80">
        <f>D367/C367</f>
        <v>0</v>
      </c>
      <c r="F367" s="78"/>
      <c r="G367" s="51"/>
      <c r="H367" s="262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  <c r="GC367" s="36"/>
      <c r="GD367" s="36"/>
      <c r="GE367" s="36"/>
      <c r="GF367" s="36"/>
      <c r="GG367" s="36"/>
      <c r="GH367" s="36"/>
      <c r="GI367" s="36"/>
      <c r="GJ367" s="36"/>
      <c r="GK367" s="36"/>
      <c r="GL367" s="36"/>
      <c r="GM367" s="36"/>
      <c r="GN367" s="36"/>
      <c r="GO367" s="36"/>
      <c r="GP367" s="36"/>
      <c r="GQ367" s="36"/>
      <c r="GR367" s="36"/>
      <c r="GS367" s="36"/>
      <c r="GT367" s="36"/>
      <c r="GU367" s="36"/>
      <c r="GV367" s="36"/>
      <c r="GW367" s="36"/>
      <c r="GX367" s="36"/>
      <c r="GY367" s="36"/>
      <c r="GZ367" s="36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  <c r="HR367" s="36"/>
      <c r="HS367" s="36"/>
      <c r="HT367" s="36"/>
      <c r="HU367" s="36"/>
      <c r="HV367" s="36"/>
      <c r="HW367" s="36"/>
      <c r="HX367" s="36"/>
      <c r="HY367" s="36"/>
      <c r="HZ367" s="36"/>
      <c r="IA367" s="36"/>
      <c r="IB367" s="36"/>
      <c r="IC367" s="36"/>
      <c r="ID367" s="36"/>
      <c r="IE367" s="36"/>
      <c r="IF367" s="36"/>
      <c r="IG367" s="36"/>
      <c r="IH367" s="36"/>
      <c r="II367" s="36"/>
      <c r="IJ367" s="36"/>
      <c r="IK367" s="36"/>
      <c r="IL367" s="36"/>
      <c r="IM367" s="36"/>
      <c r="IN367" s="36"/>
      <c r="IO367" s="36"/>
      <c r="IP367" s="36"/>
      <c r="IQ367" s="36"/>
      <c r="IR367" s="36"/>
      <c r="IS367" s="36"/>
      <c r="IT367" s="36"/>
      <c r="IU367" s="36"/>
      <c r="IV367" s="36"/>
    </row>
    <row r="368" spans="1:256" hidden="1" x14ac:dyDescent="0.45">
      <c r="A368" s="83" t="s">
        <v>133</v>
      </c>
      <c r="B368" s="78"/>
      <c r="C368" s="87">
        <v>8590</v>
      </c>
      <c r="D368" s="97"/>
      <c r="E368" s="90">
        <f>D368/C368</f>
        <v>0</v>
      </c>
      <c r="F368" s="104"/>
      <c r="G368" s="51"/>
      <c r="H368" s="262"/>
    </row>
    <row r="369" spans="1:256" hidden="1" x14ac:dyDescent="0.45">
      <c r="A369" s="83" t="s">
        <v>152</v>
      </c>
      <c r="B369" s="78"/>
      <c r="C369" s="87">
        <v>60</v>
      </c>
      <c r="D369" s="89"/>
      <c r="E369" s="90"/>
      <c r="F369" s="84"/>
      <c r="G369" s="51"/>
      <c r="H369" s="5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  <c r="IB369" s="36"/>
      <c r="IC369" s="36"/>
      <c r="ID369" s="36"/>
      <c r="IE369" s="36"/>
      <c r="IF369" s="36"/>
      <c r="IG369" s="36"/>
      <c r="IH369" s="36"/>
      <c r="II369" s="36"/>
      <c r="IJ369" s="36"/>
      <c r="IK369" s="36"/>
      <c r="IL369" s="36"/>
      <c r="IM369" s="36"/>
      <c r="IN369" s="36"/>
      <c r="IO369" s="36"/>
      <c r="IP369" s="36"/>
      <c r="IQ369" s="36"/>
      <c r="IR369" s="36"/>
      <c r="IS369" s="36"/>
      <c r="IT369" s="36"/>
      <c r="IU369" s="36"/>
      <c r="IV369" s="36"/>
    </row>
    <row r="370" spans="1:256" hidden="1" x14ac:dyDescent="0.45">
      <c r="A370" s="83" t="s">
        <v>168</v>
      </c>
      <c r="B370" s="78"/>
      <c r="C370" s="87">
        <v>605</v>
      </c>
      <c r="D370" s="96"/>
      <c r="E370" s="90">
        <f>D370/C370</f>
        <v>0</v>
      </c>
      <c r="F370" s="84"/>
      <c r="G370" s="56"/>
      <c r="H370" s="56"/>
    </row>
    <row r="371" spans="1:256" ht="56.25" hidden="1" x14ac:dyDescent="0.45">
      <c r="A371" s="83" t="s">
        <v>167</v>
      </c>
      <c r="B371" s="78" t="s">
        <v>30</v>
      </c>
      <c r="C371" s="82">
        <v>90</v>
      </c>
      <c r="D371" s="81"/>
      <c r="E371" s="80">
        <f>D371/C371</f>
        <v>0</v>
      </c>
      <c r="F371" s="79"/>
      <c r="G371" s="56" t="s">
        <v>166</v>
      </c>
      <c r="H371" s="56"/>
    </row>
    <row r="372" spans="1:256" ht="57" hidden="1" customHeight="1" x14ac:dyDescent="0.45">
      <c r="A372" s="83" t="s">
        <v>165</v>
      </c>
      <c r="B372" s="78" t="s">
        <v>30</v>
      </c>
      <c r="C372" s="82" t="s">
        <v>128</v>
      </c>
      <c r="D372" s="95"/>
      <c r="E372" s="103">
        <f>D372/65</f>
        <v>0</v>
      </c>
      <c r="F372" s="79"/>
      <c r="G372" s="56" t="s">
        <v>164</v>
      </c>
      <c r="H372" s="51" t="s">
        <v>12</v>
      </c>
    </row>
    <row r="373" spans="1:256" x14ac:dyDescent="0.45">
      <c r="A373" s="94" t="s">
        <v>163</v>
      </c>
      <c r="B373" s="93"/>
      <c r="C373" s="91"/>
      <c r="D373" s="92"/>
      <c r="E373" s="91"/>
      <c r="F373" s="91"/>
      <c r="G373" s="91"/>
      <c r="H373" s="91"/>
    </row>
    <row r="374" spans="1:256" x14ac:dyDescent="0.45">
      <c r="A374" s="66" t="s">
        <v>34</v>
      </c>
      <c r="B374" s="24"/>
      <c r="C374" s="23"/>
      <c r="D374" s="22"/>
      <c r="E374" s="20"/>
      <c r="F374" s="52"/>
      <c r="G374" s="20"/>
      <c r="H374" s="20"/>
    </row>
    <row r="375" spans="1:256" ht="20.25" customHeight="1" x14ac:dyDescent="0.45">
      <c r="A375" s="83" t="s">
        <v>162</v>
      </c>
      <c r="B375" s="78" t="s">
        <v>135</v>
      </c>
      <c r="C375" s="82">
        <f>SUM(C376:C377)</f>
        <v>480</v>
      </c>
      <c r="D375" s="101"/>
      <c r="E375" s="100">
        <f t="shared" ref="E375:E384" si="0">D375/C375</f>
        <v>0</v>
      </c>
      <c r="F375" s="267" t="s">
        <v>137</v>
      </c>
      <c r="G375" s="263" t="s">
        <v>157</v>
      </c>
      <c r="H375" s="263" t="s">
        <v>12</v>
      </c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  <c r="GC375" s="36"/>
      <c r="GD375" s="36"/>
      <c r="GE375" s="36"/>
      <c r="GF375" s="36"/>
      <c r="GG375" s="36"/>
      <c r="GH375" s="36"/>
      <c r="GI375" s="36"/>
      <c r="GJ375" s="36"/>
      <c r="GK375" s="36"/>
      <c r="GL375" s="36"/>
      <c r="GM375" s="36"/>
      <c r="GN375" s="36"/>
      <c r="GO375" s="36"/>
      <c r="GP375" s="36"/>
      <c r="GQ375" s="36"/>
      <c r="GR375" s="36"/>
      <c r="GS375" s="36"/>
      <c r="GT375" s="36"/>
      <c r="GU375" s="36"/>
      <c r="GV375" s="36"/>
      <c r="GW375" s="36"/>
      <c r="GX375" s="36"/>
      <c r="GY375" s="36"/>
      <c r="GZ375" s="36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  <c r="HR375" s="36"/>
      <c r="HS375" s="36"/>
      <c r="HT375" s="36"/>
      <c r="HU375" s="36"/>
      <c r="HV375" s="36"/>
      <c r="HW375" s="36"/>
      <c r="HX375" s="36"/>
      <c r="HY375" s="36"/>
      <c r="HZ375" s="36"/>
      <c r="IA375" s="36"/>
      <c r="IB375" s="36"/>
      <c r="IC375" s="36"/>
      <c r="ID375" s="36"/>
      <c r="IE375" s="36"/>
      <c r="IF375" s="36"/>
      <c r="IG375" s="36"/>
      <c r="IH375" s="36"/>
      <c r="II375" s="36"/>
      <c r="IJ375" s="36"/>
      <c r="IK375" s="36"/>
      <c r="IL375" s="36"/>
      <c r="IM375" s="36"/>
      <c r="IN375" s="36"/>
      <c r="IO375" s="36"/>
      <c r="IP375" s="36"/>
      <c r="IQ375" s="36"/>
      <c r="IR375" s="36"/>
      <c r="IS375" s="36"/>
      <c r="IT375" s="36"/>
      <c r="IU375" s="36"/>
      <c r="IV375" s="36"/>
    </row>
    <row r="376" spans="1:256" x14ac:dyDescent="0.45">
      <c r="A376" s="83" t="s">
        <v>133</v>
      </c>
      <c r="B376" s="78"/>
      <c r="C376" s="87">
        <v>455</v>
      </c>
      <c r="D376" s="89"/>
      <c r="E376" s="98">
        <f t="shared" si="0"/>
        <v>0</v>
      </c>
      <c r="F376" s="267"/>
      <c r="G376" s="263"/>
      <c r="H376" s="263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  <c r="IM376" s="36"/>
      <c r="IN376" s="36"/>
      <c r="IO376" s="36"/>
      <c r="IP376" s="36"/>
      <c r="IQ376" s="36"/>
      <c r="IR376" s="36"/>
      <c r="IS376" s="36"/>
      <c r="IT376" s="36"/>
      <c r="IU376" s="36"/>
      <c r="IV376" s="36"/>
    </row>
    <row r="377" spans="1:256" x14ac:dyDescent="0.45">
      <c r="A377" s="99" t="s">
        <v>132</v>
      </c>
      <c r="B377" s="78"/>
      <c r="C377" s="87">
        <v>25</v>
      </c>
      <c r="D377" s="89"/>
      <c r="E377" s="98">
        <f t="shared" si="0"/>
        <v>0</v>
      </c>
      <c r="F377" s="267"/>
      <c r="G377" s="263"/>
      <c r="H377" s="5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  <c r="IL377" s="36"/>
      <c r="IM377" s="36"/>
      <c r="IN377" s="36"/>
      <c r="IO377" s="36"/>
      <c r="IP377" s="36"/>
      <c r="IQ377" s="36"/>
      <c r="IR377" s="36"/>
      <c r="IS377" s="36"/>
      <c r="IT377" s="36"/>
      <c r="IU377" s="36"/>
      <c r="IV377" s="36"/>
    </row>
    <row r="378" spans="1:256" ht="23.25" customHeight="1" x14ac:dyDescent="0.45">
      <c r="A378" s="83" t="s">
        <v>161</v>
      </c>
      <c r="B378" s="78" t="s">
        <v>135</v>
      </c>
      <c r="C378" s="82">
        <f>SUM(C379:C380)</f>
        <v>1158</v>
      </c>
      <c r="D378" s="101"/>
      <c r="E378" s="100">
        <f t="shared" si="0"/>
        <v>0</v>
      </c>
      <c r="F378" s="267" t="s">
        <v>137</v>
      </c>
      <c r="G378" s="263" t="s">
        <v>157</v>
      </c>
      <c r="H378" s="263" t="s">
        <v>12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  <c r="GC378" s="36"/>
      <c r="GD378" s="36"/>
      <c r="GE378" s="36"/>
      <c r="GF378" s="36"/>
      <c r="GG378" s="36"/>
      <c r="GH378" s="36"/>
      <c r="GI378" s="36"/>
      <c r="GJ378" s="36"/>
      <c r="GK378" s="36"/>
      <c r="GL378" s="36"/>
      <c r="GM378" s="36"/>
      <c r="GN378" s="36"/>
      <c r="GO378" s="36"/>
      <c r="GP378" s="36"/>
      <c r="GQ378" s="36"/>
      <c r="GR378" s="36"/>
      <c r="GS378" s="36"/>
      <c r="GT378" s="36"/>
      <c r="GU378" s="36"/>
      <c r="GV378" s="36"/>
      <c r="GW378" s="36"/>
      <c r="GX378" s="36"/>
      <c r="GY378" s="36"/>
      <c r="GZ378" s="36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  <c r="HR378" s="36"/>
      <c r="HS378" s="36"/>
      <c r="HT378" s="36"/>
      <c r="HU378" s="36"/>
      <c r="HV378" s="36"/>
      <c r="HW378" s="36"/>
      <c r="HX378" s="36"/>
      <c r="HY378" s="36"/>
      <c r="HZ378" s="36"/>
      <c r="IA378" s="36"/>
      <c r="IB378" s="36"/>
      <c r="IC378" s="36"/>
      <c r="ID378" s="36"/>
      <c r="IE378" s="36"/>
      <c r="IF378" s="36"/>
      <c r="IG378" s="36"/>
      <c r="IH378" s="36"/>
      <c r="II378" s="36"/>
      <c r="IJ378" s="36"/>
      <c r="IK378" s="36"/>
      <c r="IL378" s="36"/>
      <c r="IM378" s="36"/>
      <c r="IN378" s="36"/>
      <c r="IO378" s="36"/>
      <c r="IP378" s="36"/>
      <c r="IQ378" s="36"/>
      <c r="IR378" s="36"/>
      <c r="IS378" s="36"/>
      <c r="IT378" s="36"/>
      <c r="IU378" s="36"/>
      <c r="IV378" s="36"/>
    </row>
    <row r="379" spans="1:256" x14ac:dyDescent="0.45">
      <c r="A379" s="83" t="s">
        <v>133</v>
      </c>
      <c r="B379" s="78"/>
      <c r="C379" s="87">
        <v>1000</v>
      </c>
      <c r="D379" s="89"/>
      <c r="E379" s="98">
        <f t="shared" si="0"/>
        <v>0</v>
      </c>
      <c r="F379" s="267"/>
      <c r="G379" s="263"/>
      <c r="H379" s="263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  <c r="GC379" s="36"/>
      <c r="GD379" s="36"/>
      <c r="GE379" s="36"/>
      <c r="GF379" s="36"/>
      <c r="GG379" s="36"/>
      <c r="GH379" s="36"/>
      <c r="GI379" s="36"/>
      <c r="GJ379" s="36"/>
      <c r="GK379" s="36"/>
      <c r="GL379" s="36"/>
      <c r="GM379" s="36"/>
      <c r="GN379" s="36"/>
      <c r="GO379" s="36"/>
      <c r="GP379" s="36"/>
      <c r="GQ379" s="36"/>
      <c r="GR379" s="36"/>
      <c r="GS379" s="36"/>
      <c r="GT379" s="36"/>
      <c r="GU379" s="36"/>
      <c r="GV379" s="36"/>
      <c r="GW379" s="36"/>
      <c r="GX379" s="36"/>
      <c r="GY379" s="36"/>
      <c r="GZ379" s="36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  <c r="HR379" s="36"/>
      <c r="HS379" s="36"/>
      <c r="HT379" s="36"/>
      <c r="HU379" s="36"/>
      <c r="HV379" s="36"/>
      <c r="HW379" s="36"/>
      <c r="HX379" s="36"/>
      <c r="HY379" s="36"/>
      <c r="HZ379" s="36"/>
      <c r="IA379" s="36"/>
      <c r="IB379" s="36"/>
      <c r="IC379" s="36"/>
      <c r="ID379" s="36"/>
      <c r="IE379" s="36"/>
      <c r="IF379" s="36"/>
      <c r="IG379" s="36"/>
      <c r="IH379" s="36"/>
      <c r="II379" s="36"/>
      <c r="IJ379" s="36"/>
      <c r="IK379" s="36"/>
      <c r="IL379" s="36"/>
      <c r="IM379" s="36"/>
      <c r="IN379" s="36"/>
      <c r="IO379" s="36"/>
      <c r="IP379" s="36"/>
      <c r="IQ379" s="36"/>
      <c r="IR379" s="36"/>
      <c r="IS379" s="36"/>
      <c r="IT379" s="36"/>
      <c r="IU379" s="36"/>
      <c r="IV379" s="36"/>
    </row>
    <row r="380" spans="1:256" x14ac:dyDescent="0.45">
      <c r="A380" s="99" t="s">
        <v>132</v>
      </c>
      <c r="B380" s="78"/>
      <c r="C380" s="87">
        <v>158</v>
      </c>
      <c r="D380" s="89"/>
      <c r="E380" s="98">
        <f t="shared" si="0"/>
        <v>0</v>
      </c>
      <c r="F380" s="267"/>
      <c r="G380" s="263"/>
      <c r="H380" s="5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  <c r="GC380" s="36"/>
      <c r="GD380" s="36"/>
      <c r="GE380" s="36"/>
      <c r="GF380" s="36"/>
      <c r="GG380" s="36"/>
      <c r="GH380" s="36"/>
      <c r="GI380" s="36"/>
      <c r="GJ380" s="36"/>
      <c r="GK380" s="36"/>
      <c r="GL380" s="36"/>
      <c r="GM380" s="36"/>
      <c r="GN380" s="36"/>
      <c r="GO380" s="36"/>
      <c r="GP380" s="36"/>
      <c r="GQ380" s="36"/>
      <c r="GR380" s="36"/>
      <c r="GS380" s="36"/>
      <c r="GT380" s="36"/>
      <c r="GU380" s="36"/>
      <c r="GV380" s="36"/>
      <c r="GW380" s="36"/>
      <c r="GX380" s="36"/>
      <c r="GY380" s="36"/>
      <c r="GZ380" s="36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  <c r="HR380" s="36"/>
      <c r="HS380" s="36"/>
      <c r="HT380" s="36"/>
      <c r="HU380" s="36"/>
      <c r="HV380" s="36"/>
      <c r="HW380" s="36"/>
      <c r="HX380" s="36"/>
      <c r="HY380" s="36"/>
      <c r="HZ380" s="36"/>
      <c r="IA380" s="36"/>
      <c r="IB380" s="36"/>
      <c r="IC380" s="36"/>
      <c r="ID380" s="36"/>
      <c r="IE380" s="36"/>
      <c r="IF380" s="36"/>
      <c r="IG380" s="36"/>
      <c r="IH380" s="36"/>
      <c r="II380" s="36"/>
      <c r="IJ380" s="36"/>
      <c r="IK380" s="36"/>
      <c r="IL380" s="36"/>
      <c r="IM380" s="36"/>
      <c r="IN380" s="36"/>
      <c r="IO380" s="36"/>
      <c r="IP380" s="36"/>
      <c r="IQ380" s="36"/>
      <c r="IR380" s="36"/>
      <c r="IS380" s="36"/>
      <c r="IT380" s="36"/>
      <c r="IU380" s="36"/>
      <c r="IV380" s="36"/>
    </row>
    <row r="381" spans="1:256" s="2" customFormat="1" ht="21.75" customHeight="1" x14ac:dyDescent="0.2">
      <c r="A381" s="83" t="s">
        <v>160</v>
      </c>
      <c r="B381" s="78" t="s">
        <v>135</v>
      </c>
      <c r="C381" s="82">
        <f>SUM(C382:C383)</f>
        <v>2910</v>
      </c>
      <c r="D381" s="82"/>
      <c r="E381" s="80">
        <f t="shared" si="0"/>
        <v>0</v>
      </c>
      <c r="F381" s="78" t="s">
        <v>134</v>
      </c>
      <c r="G381" s="263" t="s">
        <v>157</v>
      </c>
      <c r="H381" s="263" t="s">
        <v>12</v>
      </c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  <c r="EO381" s="72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  <c r="FA381" s="72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  <c r="FM381" s="72"/>
      <c r="FN381" s="72"/>
      <c r="FO381" s="72"/>
      <c r="FP381" s="72"/>
      <c r="FQ381" s="72"/>
      <c r="FR381" s="72"/>
      <c r="FS381" s="72"/>
      <c r="FT381" s="72"/>
      <c r="FU381" s="72"/>
      <c r="FV381" s="72"/>
      <c r="FW381" s="72"/>
      <c r="FX381" s="72"/>
      <c r="FY381" s="72"/>
      <c r="FZ381" s="72"/>
      <c r="GA381" s="72"/>
      <c r="GB381" s="72"/>
      <c r="GC381" s="72"/>
      <c r="GD381" s="72"/>
      <c r="GE381" s="72"/>
      <c r="GF381" s="72"/>
      <c r="GG381" s="72"/>
      <c r="GH381" s="72"/>
      <c r="GI381" s="72"/>
      <c r="GJ381" s="72"/>
      <c r="GK381" s="72"/>
      <c r="GL381" s="72"/>
      <c r="GM381" s="72"/>
      <c r="GN381" s="72"/>
      <c r="GO381" s="72"/>
      <c r="GP381" s="72"/>
      <c r="GQ381" s="72"/>
      <c r="GR381" s="72"/>
      <c r="GS381" s="72"/>
      <c r="GT381" s="72"/>
      <c r="GU381" s="72"/>
      <c r="GV381" s="72"/>
      <c r="GW381" s="72"/>
      <c r="GX381" s="72"/>
      <c r="GY381" s="72"/>
      <c r="GZ381" s="72"/>
      <c r="HA381" s="72"/>
      <c r="HB381" s="72"/>
      <c r="HC381" s="72"/>
      <c r="HD381" s="72"/>
      <c r="HE381" s="72"/>
      <c r="HF381" s="72"/>
      <c r="HG381" s="72"/>
      <c r="HH381" s="72"/>
      <c r="HI381" s="72"/>
      <c r="HJ381" s="72"/>
      <c r="HK381" s="72"/>
      <c r="HL381" s="72"/>
      <c r="HM381" s="72"/>
      <c r="HN381" s="72"/>
      <c r="HO381" s="72"/>
      <c r="HP381" s="72"/>
      <c r="HQ381" s="72"/>
      <c r="HR381" s="72"/>
      <c r="HS381" s="72"/>
      <c r="HT381" s="72"/>
      <c r="HU381" s="72"/>
      <c r="HV381" s="72"/>
      <c r="HW381" s="72"/>
      <c r="HX381" s="72"/>
      <c r="HY381" s="72"/>
      <c r="HZ381" s="72"/>
      <c r="IA381" s="72"/>
      <c r="IB381" s="72"/>
      <c r="IC381" s="72"/>
      <c r="ID381" s="72"/>
      <c r="IE381" s="72"/>
      <c r="IF381" s="72"/>
      <c r="IG381" s="72"/>
      <c r="IH381" s="72"/>
      <c r="II381" s="72"/>
      <c r="IJ381" s="72"/>
      <c r="IK381" s="72"/>
      <c r="IL381" s="72"/>
      <c r="IM381" s="72"/>
      <c r="IN381" s="72"/>
      <c r="IO381" s="72"/>
      <c r="IP381" s="72"/>
      <c r="IQ381" s="72"/>
      <c r="IR381" s="72"/>
      <c r="IS381" s="72"/>
      <c r="IT381" s="72"/>
      <c r="IU381" s="72"/>
      <c r="IV381" s="72"/>
    </row>
    <row r="382" spans="1:256" x14ac:dyDescent="0.45">
      <c r="A382" s="83" t="s">
        <v>133</v>
      </c>
      <c r="B382" s="78"/>
      <c r="C382" s="87">
        <v>2650</v>
      </c>
      <c r="D382" s="97"/>
      <c r="E382" s="90">
        <f t="shared" si="0"/>
        <v>0</v>
      </c>
      <c r="F382" s="84"/>
      <c r="G382" s="263"/>
      <c r="H382" s="263"/>
    </row>
    <row r="383" spans="1:256" x14ac:dyDescent="0.45">
      <c r="A383" s="83" t="s">
        <v>132</v>
      </c>
      <c r="B383" s="78"/>
      <c r="C383" s="87">
        <v>260</v>
      </c>
      <c r="D383" s="96"/>
      <c r="E383" s="80">
        <f t="shared" si="0"/>
        <v>0</v>
      </c>
      <c r="F383" s="84"/>
      <c r="G383" s="263"/>
      <c r="H383" s="56"/>
    </row>
    <row r="384" spans="1:256" ht="56.25" x14ac:dyDescent="0.45">
      <c r="A384" s="83" t="s">
        <v>159</v>
      </c>
      <c r="B384" s="78" t="s">
        <v>30</v>
      </c>
      <c r="C384" s="82">
        <v>90</v>
      </c>
      <c r="D384" s="81"/>
      <c r="E384" s="80">
        <f t="shared" si="0"/>
        <v>0</v>
      </c>
      <c r="F384" s="78" t="s">
        <v>130</v>
      </c>
      <c r="G384" s="51" t="s">
        <v>157</v>
      </c>
      <c r="H384" s="78" t="s">
        <v>75</v>
      </c>
    </row>
    <row r="385" spans="1:256" s="36" customFormat="1" ht="60" customHeight="1" x14ac:dyDescent="0.45">
      <c r="A385" s="99" t="s">
        <v>158</v>
      </c>
      <c r="B385" s="78" t="s">
        <v>30</v>
      </c>
      <c r="C385" s="82" t="s">
        <v>128</v>
      </c>
      <c r="D385" s="95"/>
      <c r="E385" s="80">
        <f>D385/65</f>
        <v>0</v>
      </c>
      <c r="F385" s="79" t="s">
        <v>127</v>
      </c>
      <c r="G385" s="51" t="s">
        <v>157</v>
      </c>
      <c r="H385" s="78" t="s">
        <v>12</v>
      </c>
    </row>
    <row r="386" spans="1:256" x14ac:dyDescent="0.45">
      <c r="A386" s="94" t="s">
        <v>156</v>
      </c>
      <c r="B386" s="93"/>
      <c r="C386" s="91"/>
      <c r="D386" s="92"/>
      <c r="E386" s="91"/>
      <c r="F386" s="91"/>
      <c r="G386" s="102"/>
      <c r="H386" s="91"/>
    </row>
    <row r="387" spans="1:256" x14ac:dyDescent="0.45">
      <c r="A387" s="66" t="s">
        <v>34</v>
      </c>
      <c r="B387" s="24"/>
      <c r="C387" s="23"/>
      <c r="D387" s="22"/>
      <c r="E387" s="20"/>
      <c r="F387" s="52"/>
      <c r="G387" s="20"/>
      <c r="H387" s="20"/>
    </row>
    <row r="388" spans="1:256" ht="20.25" customHeight="1" x14ac:dyDescent="0.45">
      <c r="A388" s="83" t="s">
        <v>155</v>
      </c>
      <c r="B388" s="78" t="s">
        <v>135</v>
      </c>
      <c r="C388" s="82">
        <f>SUM(C389:C390)</f>
        <v>370</v>
      </c>
      <c r="D388" s="101"/>
      <c r="E388" s="100">
        <f>D388/C388</f>
        <v>0</v>
      </c>
      <c r="F388" s="267" t="s">
        <v>137</v>
      </c>
      <c r="G388" s="263" t="s">
        <v>149</v>
      </c>
      <c r="H388" s="263" t="s">
        <v>12</v>
      </c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  <c r="IL388" s="36"/>
      <c r="IM388" s="36"/>
      <c r="IN388" s="36"/>
      <c r="IO388" s="36"/>
      <c r="IP388" s="36"/>
      <c r="IQ388" s="36"/>
      <c r="IR388" s="36"/>
      <c r="IS388" s="36"/>
      <c r="IT388" s="36"/>
      <c r="IU388" s="36"/>
      <c r="IV388" s="36"/>
    </row>
    <row r="389" spans="1:256" x14ac:dyDescent="0.45">
      <c r="A389" s="83" t="s">
        <v>133</v>
      </c>
      <c r="B389" s="78"/>
      <c r="C389" s="87">
        <v>358</v>
      </c>
      <c r="D389" s="89"/>
      <c r="E389" s="98">
        <f>D389/C389</f>
        <v>0</v>
      </c>
      <c r="F389" s="267"/>
      <c r="G389" s="263"/>
      <c r="H389" s="263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  <c r="GC389" s="36"/>
      <c r="GD389" s="36"/>
      <c r="GE389" s="36"/>
      <c r="GF389" s="36"/>
      <c r="GG389" s="36"/>
      <c r="GH389" s="36"/>
      <c r="GI389" s="36"/>
      <c r="GJ389" s="36"/>
      <c r="GK389" s="36"/>
      <c r="GL389" s="36"/>
      <c r="GM389" s="36"/>
      <c r="GN389" s="36"/>
      <c r="GO389" s="36"/>
      <c r="GP389" s="36"/>
      <c r="GQ389" s="36"/>
      <c r="GR389" s="36"/>
      <c r="GS389" s="36"/>
      <c r="GT389" s="36"/>
      <c r="GU389" s="36"/>
      <c r="GV389" s="36"/>
      <c r="GW389" s="36"/>
      <c r="GX389" s="36"/>
      <c r="GY389" s="36"/>
      <c r="GZ389" s="36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  <c r="HR389" s="36"/>
      <c r="HS389" s="36"/>
      <c r="HT389" s="36"/>
      <c r="HU389" s="36"/>
      <c r="HV389" s="36"/>
      <c r="HW389" s="36"/>
      <c r="HX389" s="36"/>
      <c r="HY389" s="36"/>
      <c r="HZ389" s="36"/>
      <c r="IA389" s="36"/>
      <c r="IB389" s="36"/>
      <c r="IC389" s="36"/>
      <c r="ID389" s="36"/>
      <c r="IE389" s="36"/>
      <c r="IF389" s="36"/>
      <c r="IG389" s="36"/>
      <c r="IH389" s="36"/>
      <c r="II389" s="36"/>
      <c r="IJ389" s="36"/>
      <c r="IK389" s="36"/>
      <c r="IL389" s="36"/>
      <c r="IM389" s="36"/>
      <c r="IN389" s="36"/>
      <c r="IO389" s="36"/>
      <c r="IP389" s="36"/>
      <c r="IQ389" s="36"/>
      <c r="IR389" s="36"/>
      <c r="IS389" s="36"/>
      <c r="IT389" s="36"/>
      <c r="IU389" s="36"/>
      <c r="IV389" s="36"/>
    </row>
    <row r="390" spans="1:256" s="36" customFormat="1" x14ac:dyDescent="0.45">
      <c r="A390" s="99" t="s">
        <v>132</v>
      </c>
      <c r="B390" s="78"/>
      <c r="C390" s="87">
        <v>12</v>
      </c>
      <c r="D390" s="89"/>
      <c r="E390" s="98">
        <f>D390/C390</f>
        <v>0</v>
      </c>
      <c r="F390" s="267"/>
      <c r="G390" s="263"/>
      <c r="H390" s="56"/>
    </row>
    <row r="391" spans="1:256" ht="18.75" customHeight="1" x14ac:dyDescent="0.45">
      <c r="A391" s="83" t="s">
        <v>154</v>
      </c>
      <c r="B391" s="78" t="s">
        <v>135</v>
      </c>
      <c r="C391" s="82">
        <f>SUM(C392:C394)</f>
        <v>915</v>
      </c>
      <c r="D391" s="101"/>
      <c r="E391" s="100">
        <f>D391/C391</f>
        <v>0</v>
      </c>
      <c r="F391" s="267" t="s">
        <v>137</v>
      </c>
      <c r="G391" s="263" t="s">
        <v>149</v>
      </c>
      <c r="H391" s="263" t="s">
        <v>12</v>
      </c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  <c r="GR391" s="36"/>
      <c r="GS391" s="36"/>
      <c r="GT391" s="36"/>
      <c r="GU391" s="36"/>
      <c r="GV391" s="36"/>
      <c r="GW391" s="36"/>
      <c r="GX391" s="36"/>
      <c r="GY391" s="36"/>
      <c r="GZ391" s="36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  <c r="HR391" s="36"/>
      <c r="HS391" s="36"/>
      <c r="HT391" s="36"/>
      <c r="HU391" s="36"/>
      <c r="HV391" s="36"/>
      <c r="HW391" s="36"/>
      <c r="HX391" s="36"/>
      <c r="HY391" s="36"/>
      <c r="HZ391" s="36"/>
      <c r="IA391" s="36"/>
      <c r="IB391" s="36"/>
      <c r="IC391" s="36"/>
      <c r="ID391" s="36"/>
      <c r="IE391" s="36"/>
      <c r="IF391" s="36"/>
      <c r="IG391" s="36"/>
      <c r="IH391" s="36"/>
      <c r="II391" s="36"/>
      <c r="IJ391" s="36"/>
      <c r="IK391" s="36"/>
      <c r="IL391" s="36"/>
      <c r="IM391" s="36"/>
      <c r="IN391" s="36"/>
      <c r="IO391" s="36"/>
      <c r="IP391" s="36"/>
      <c r="IQ391" s="36"/>
      <c r="IR391" s="36"/>
      <c r="IS391" s="36"/>
      <c r="IT391" s="36"/>
      <c r="IU391" s="36"/>
      <c r="IV391" s="36"/>
    </row>
    <row r="392" spans="1:256" x14ac:dyDescent="0.45">
      <c r="A392" s="83" t="s">
        <v>133</v>
      </c>
      <c r="B392" s="78"/>
      <c r="C392" s="87">
        <v>790</v>
      </c>
      <c r="D392" s="89"/>
      <c r="E392" s="98">
        <f>D392/C392</f>
        <v>0</v>
      </c>
      <c r="F392" s="267"/>
      <c r="G392" s="263"/>
      <c r="H392" s="263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  <c r="GR392" s="36"/>
      <c r="GS392" s="36"/>
      <c r="GT392" s="36"/>
      <c r="GU392" s="36"/>
      <c r="GV392" s="36"/>
      <c r="GW392" s="36"/>
      <c r="GX392" s="36"/>
      <c r="GY392" s="36"/>
      <c r="GZ392" s="36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  <c r="HR392" s="36"/>
      <c r="HS392" s="36"/>
      <c r="HT392" s="36"/>
      <c r="HU392" s="36"/>
      <c r="HV392" s="36"/>
      <c r="HW392" s="36"/>
      <c r="HX392" s="36"/>
      <c r="HY392" s="36"/>
      <c r="HZ392" s="36"/>
      <c r="IA392" s="36"/>
      <c r="IB392" s="36"/>
      <c r="IC392" s="36"/>
      <c r="ID392" s="36"/>
      <c r="IE392" s="36"/>
      <c r="IF392" s="36"/>
      <c r="IG392" s="36"/>
      <c r="IH392" s="36"/>
      <c r="II392" s="36"/>
      <c r="IJ392" s="36"/>
      <c r="IK392" s="36"/>
      <c r="IL392" s="36"/>
      <c r="IM392" s="36"/>
      <c r="IN392" s="36"/>
      <c r="IO392" s="36"/>
      <c r="IP392" s="36"/>
      <c r="IQ392" s="36"/>
      <c r="IR392" s="36"/>
      <c r="IS392" s="36"/>
      <c r="IT392" s="36"/>
      <c r="IU392" s="36"/>
      <c r="IV392" s="36"/>
    </row>
    <row r="393" spans="1:256" x14ac:dyDescent="0.45">
      <c r="A393" s="83" t="s">
        <v>152</v>
      </c>
      <c r="B393" s="78"/>
      <c r="C393" s="87">
        <v>60</v>
      </c>
      <c r="D393" s="89"/>
      <c r="E393" s="90"/>
      <c r="F393" s="267"/>
      <c r="G393" s="263"/>
      <c r="H393" s="5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  <c r="GR393" s="36"/>
      <c r="GS393" s="36"/>
      <c r="GT393" s="36"/>
      <c r="GU393" s="36"/>
      <c r="GV393" s="36"/>
      <c r="GW393" s="36"/>
      <c r="GX393" s="36"/>
      <c r="GY393" s="36"/>
      <c r="GZ393" s="36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  <c r="HR393" s="36"/>
      <c r="HS393" s="36"/>
      <c r="HT393" s="36"/>
      <c r="HU393" s="36"/>
      <c r="HV393" s="36"/>
      <c r="HW393" s="36"/>
      <c r="HX393" s="36"/>
      <c r="HY393" s="36"/>
      <c r="HZ393" s="36"/>
      <c r="IA393" s="36"/>
      <c r="IB393" s="36"/>
      <c r="IC393" s="36"/>
      <c r="ID393" s="36"/>
      <c r="IE393" s="36"/>
      <c r="IF393" s="36"/>
      <c r="IG393" s="36"/>
      <c r="IH393" s="36"/>
      <c r="II393" s="36"/>
      <c r="IJ393" s="36"/>
      <c r="IK393" s="36"/>
      <c r="IL393" s="36"/>
      <c r="IM393" s="36"/>
      <c r="IN393" s="36"/>
      <c r="IO393" s="36"/>
      <c r="IP393" s="36"/>
      <c r="IQ393" s="36"/>
      <c r="IR393" s="36"/>
      <c r="IS393" s="36"/>
      <c r="IT393" s="36"/>
      <c r="IU393" s="36"/>
      <c r="IV393" s="36"/>
    </row>
    <row r="394" spans="1:256" s="36" customFormat="1" ht="18.75" customHeight="1" x14ac:dyDescent="0.45">
      <c r="A394" s="99" t="s">
        <v>132</v>
      </c>
      <c r="B394" s="78"/>
      <c r="C394" s="87">
        <v>65</v>
      </c>
      <c r="D394" s="89"/>
      <c r="E394" s="98">
        <f t="shared" ref="E394:E399" si="1">D394/C394</f>
        <v>0</v>
      </c>
      <c r="G394" s="51"/>
      <c r="H394" s="51"/>
    </row>
    <row r="395" spans="1:256" x14ac:dyDescent="0.45">
      <c r="A395" s="83" t="s">
        <v>153</v>
      </c>
      <c r="B395" s="78" t="s">
        <v>135</v>
      </c>
      <c r="C395" s="87">
        <f>SUM(C396:C398)</f>
        <v>2255</v>
      </c>
      <c r="D395" s="87"/>
      <c r="E395" s="90">
        <f t="shared" si="1"/>
        <v>0</v>
      </c>
      <c r="F395" s="78" t="s">
        <v>134</v>
      </c>
      <c r="G395" s="263" t="s">
        <v>149</v>
      </c>
      <c r="H395" s="263" t="s">
        <v>12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  <c r="GR395" s="36"/>
      <c r="GS395" s="36"/>
      <c r="GT395" s="36"/>
      <c r="GU395" s="36"/>
      <c r="GV395" s="36"/>
      <c r="GW395" s="36"/>
      <c r="GX395" s="36"/>
      <c r="GY395" s="36"/>
      <c r="GZ395" s="36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  <c r="HR395" s="36"/>
      <c r="HS395" s="36"/>
      <c r="HT395" s="36"/>
      <c r="HU395" s="36"/>
      <c r="HV395" s="36"/>
      <c r="HW395" s="36"/>
      <c r="HX395" s="36"/>
      <c r="HY395" s="36"/>
      <c r="HZ395" s="36"/>
      <c r="IA395" s="36"/>
      <c r="IB395" s="36"/>
      <c r="IC395" s="36"/>
      <c r="ID395" s="36"/>
      <c r="IE395" s="36"/>
      <c r="IF395" s="36"/>
      <c r="IG395" s="36"/>
      <c r="IH395" s="36"/>
      <c r="II395" s="36"/>
      <c r="IJ395" s="36"/>
      <c r="IK395" s="36"/>
      <c r="IL395" s="36"/>
      <c r="IM395" s="36"/>
      <c r="IN395" s="36"/>
      <c r="IO395" s="36"/>
      <c r="IP395" s="36"/>
      <c r="IQ395" s="36"/>
      <c r="IR395" s="36"/>
      <c r="IS395" s="36"/>
      <c r="IT395" s="36"/>
      <c r="IU395" s="36"/>
      <c r="IV395" s="36"/>
    </row>
    <row r="396" spans="1:256" x14ac:dyDescent="0.45">
      <c r="A396" s="83" t="s">
        <v>133</v>
      </c>
      <c r="B396" s="78"/>
      <c r="C396" s="87">
        <v>2060</v>
      </c>
      <c r="D396" s="97"/>
      <c r="E396" s="90">
        <f t="shared" si="1"/>
        <v>0</v>
      </c>
      <c r="F396" s="84"/>
      <c r="G396" s="263"/>
      <c r="H396" s="263"/>
    </row>
    <row r="397" spans="1:256" x14ac:dyDescent="0.45">
      <c r="A397" s="83" t="s">
        <v>152</v>
      </c>
      <c r="B397" s="78"/>
      <c r="C397" s="87">
        <v>60</v>
      </c>
      <c r="D397" s="16"/>
      <c r="E397" s="90">
        <f t="shared" si="1"/>
        <v>0</v>
      </c>
      <c r="G397" s="263"/>
      <c r="H397" s="5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36"/>
      <c r="GZ397" s="36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  <c r="HR397" s="36"/>
      <c r="HS397" s="36"/>
      <c r="HT397" s="36"/>
      <c r="HU397" s="36"/>
      <c r="HV397" s="36"/>
      <c r="HW397" s="36"/>
      <c r="HX397" s="36"/>
      <c r="HY397" s="36"/>
      <c r="HZ397" s="36"/>
      <c r="IA397" s="36"/>
      <c r="IB397" s="36"/>
      <c r="IC397" s="36"/>
      <c r="ID397" s="36"/>
      <c r="IE397" s="36"/>
      <c r="IF397" s="36"/>
      <c r="IG397" s="36"/>
      <c r="IH397" s="36"/>
      <c r="II397" s="36"/>
      <c r="IJ397" s="36"/>
      <c r="IK397" s="36"/>
      <c r="IL397" s="36"/>
      <c r="IM397" s="36"/>
      <c r="IN397" s="36"/>
      <c r="IO397" s="36"/>
      <c r="IP397" s="36"/>
      <c r="IQ397" s="36"/>
      <c r="IR397" s="36"/>
      <c r="IS397" s="36"/>
      <c r="IT397" s="36"/>
      <c r="IU397" s="36"/>
      <c r="IV397" s="36"/>
    </row>
    <row r="398" spans="1:256" x14ac:dyDescent="0.45">
      <c r="A398" s="83" t="s">
        <v>132</v>
      </c>
      <c r="B398" s="78"/>
      <c r="C398" s="87">
        <v>135</v>
      </c>
      <c r="D398" s="89"/>
      <c r="E398" s="90">
        <f t="shared" si="1"/>
        <v>0</v>
      </c>
      <c r="G398" s="56"/>
      <c r="H398" s="56"/>
    </row>
    <row r="399" spans="1:256" ht="56.25" x14ac:dyDescent="0.45">
      <c r="A399" s="83" t="s">
        <v>151</v>
      </c>
      <c r="B399" s="78" t="s">
        <v>30</v>
      </c>
      <c r="C399" s="82">
        <v>90</v>
      </c>
      <c r="D399" s="95"/>
      <c r="E399" s="80">
        <f t="shared" si="1"/>
        <v>0</v>
      </c>
      <c r="F399" s="78" t="s">
        <v>130</v>
      </c>
      <c r="G399" s="78" t="s">
        <v>149</v>
      </c>
      <c r="H399" s="56" t="s">
        <v>75</v>
      </c>
    </row>
    <row r="400" spans="1:256" ht="56.25" x14ac:dyDescent="0.45">
      <c r="A400" s="83" t="s">
        <v>150</v>
      </c>
      <c r="B400" s="78" t="s">
        <v>30</v>
      </c>
      <c r="C400" s="82" t="s">
        <v>128</v>
      </c>
      <c r="D400" s="95"/>
      <c r="E400" s="100">
        <f>D400/65</f>
        <v>0</v>
      </c>
      <c r="F400" s="79" t="s">
        <v>127</v>
      </c>
      <c r="G400" s="78" t="s">
        <v>149</v>
      </c>
      <c r="H400" s="56" t="s">
        <v>12</v>
      </c>
    </row>
    <row r="401" spans="1:256" x14ac:dyDescent="0.45">
      <c r="A401" s="94" t="s">
        <v>148</v>
      </c>
      <c r="B401" s="93"/>
      <c r="C401" s="91"/>
      <c r="D401" s="92"/>
      <c r="E401" s="91"/>
      <c r="F401" s="91"/>
      <c r="G401" s="91"/>
      <c r="H401" s="91"/>
    </row>
    <row r="402" spans="1:256" x14ac:dyDescent="0.45">
      <c r="A402" s="66" t="s">
        <v>34</v>
      </c>
      <c r="B402" s="24"/>
      <c r="C402" s="23"/>
      <c r="D402" s="22"/>
      <c r="E402" s="20"/>
      <c r="F402" s="52"/>
      <c r="G402" s="20"/>
      <c r="H402" s="20"/>
    </row>
    <row r="403" spans="1:256" ht="21" customHeight="1" x14ac:dyDescent="0.45">
      <c r="A403" s="83" t="s">
        <v>147</v>
      </c>
      <c r="B403" s="78" t="s">
        <v>135</v>
      </c>
      <c r="C403" s="82">
        <f>SUM(C404:C405)</f>
        <v>710</v>
      </c>
      <c r="D403" s="101"/>
      <c r="E403" s="100">
        <f t="shared" ref="E403:E412" si="2">D403/C403</f>
        <v>0</v>
      </c>
      <c r="F403" s="267" t="s">
        <v>137</v>
      </c>
      <c r="G403" s="263" t="s">
        <v>142</v>
      </c>
      <c r="H403" s="262" t="s">
        <v>12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  <c r="IB403" s="36"/>
      <c r="IC403" s="36"/>
      <c r="ID403" s="36"/>
      <c r="IE403" s="36"/>
      <c r="IF403" s="36"/>
      <c r="IG403" s="36"/>
      <c r="IH403" s="36"/>
      <c r="II403" s="36"/>
      <c r="IJ403" s="36"/>
      <c r="IK403" s="36"/>
      <c r="IL403" s="36"/>
      <c r="IM403" s="36"/>
      <c r="IN403" s="36"/>
      <c r="IO403" s="36"/>
      <c r="IP403" s="36"/>
      <c r="IQ403" s="36"/>
      <c r="IR403" s="36"/>
      <c r="IS403" s="36"/>
      <c r="IT403" s="36"/>
      <c r="IU403" s="36"/>
      <c r="IV403" s="36"/>
    </row>
    <row r="404" spans="1:256" x14ac:dyDescent="0.45">
      <c r="A404" s="83" t="s">
        <v>133</v>
      </c>
      <c r="B404" s="78"/>
      <c r="C404" s="87">
        <v>685</v>
      </c>
      <c r="D404" s="89"/>
      <c r="E404" s="98">
        <f t="shared" si="2"/>
        <v>0</v>
      </c>
      <c r="F404" s="267"/>
      <c r="G404" s="263"/>
      <c r="H404" s="262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  <c r="IB404" s="36"/>
      <c r="IC404" s="36"/>
      <c r="ID404" s="36"/>
      <c r="IE404" s="36"/>
      <c r="IF404" s="36"/>
      <c r="IG404" s="36"/>
      <c r="IH404" s="36"/>
      <c r="II404" s="36"/>
      <c r="IJ404" s="36"/>
      <c r="IK404" s="36"/>
      <c r="IL404" s="36"/>
      <c r="IM404" s="36"/>
      <c r="IN404" s="36"/>
      <c r="IO404" s="36"/>
      <c r="IP404" s="36"/>
      <c r="IQ404" s="36"/>
      <c r="IR404" s="36"/>
      <c r="IS404" s="36"/>
      <c r="IT404" s="36"/>
      <c r="IU404" s="36"/>
      <c r="IV404" s="36"/>
    </row>
    <row r="405" spans="1:256" x14ac:dyDescent="0.45">
      <c r="A405" s="99" t="s">
        <v>132</v>
      </c>
      <c r="B405" s="78"/>
      <c r="C405" s="87">
        <v>25</v>
      </c>
      <c r="D405" s="89"/>
      <c r="E405" s="98">
        <f t="shared" si="2"/>
        <v>0</v>
      </c>
      <c r="F405" s="267"/>
      <c r="G405" s="263"/>
      <c r="H405" s="262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  <c r="IC405" s="36"/>
      <c r="ID405" s="36"/>
      <c r="IE405" s="36"/>
      <c r="IF405" s="36"/>
      <c r="IG405" s="36"/>
      <c r="IH405" s="36"/>
      <c r="II405" s="36"/>
      <c r="IJ405" s="36"/>
      <c r="IK405" s="36"/>
      <c r="IL405" s="36"/>
      <c r="IM405" s="36"/>
      <c r="IN405" s="36"/>
      <c r="IO405" s="36"/>
      <c r="IP405" s="36"/>
      <c r="IQ405" s="36"/>
      <c r="IR405" s="36"/>
      <c r="IS405" s="36"/>
      <c r="IT405" s="36"/>
      <c r="IU405" s="36"/>
      <c r="IV405" s="36"/>
    </row>
    <row r="406" spans="1:256" ht="18.75" customHeight="1" x14ac:dyDescent="0.45">
      <c r="A406" s="83" t="s">
        <v>146</v>
      </c>
      <c r="B406" s="78" t="s">
        <v>135</v>
      </c>
      <c r="C406" s="87">
        <f>SUM(C407:C408)</f>
        <v>1275</v>
      </c>
      <c r="D406" s="96"/>
      <c r="E406" s="98">
        <f t="shared" si="2"/>
        <v>0</v>
      </c>
      <c r="F406" s="267" t="s">
        <v>137</v>
      </c>
      <c r="G406" s="263" t="s">
        <v>142</v>
      </c>
      <c r="H406" s="262" t="s">
        <v>12</v>
      </c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  <c r="GC406" s="36"/>
      <c r="GD406" s="36"/>
      <c r="GE406" s="36"/>
      <c r="GF406" s="36"/>
      <c r="GG406" s="36"/>
      <c r="GH406" s="36"/>
      <c r="GI406" s="36"/>
      <c r="GJ406" s="36"/>
      <c r="GK406" s="36"/>
      <c r="GL406" s="36"/>
      <c r="GM406" s="36"/>
      <c r="GN406" s="36"/>
      <c r="GO406" s="36"/>
      <c r="GP406" s="36"/>
      <c r="GQ406" s="36"/>
      <c r="GR406" s="36"/>
      <c r="GS406" s="36"/>
      <c r="GT406" s="36"/>
      <c r="GU406" s="36"/>
      <c r="GV406" s="36"/>
      <c r="GW406" s="36"/>
      <c r="GX406" s="36"/>
      <c r="GY406" s="36"/>
      <c r="GZ406" s="36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  <c r="HR406" s="36"/>
      <c r="HS406" s="36"/>
      <c r="HT406" s="36"/>
      <c r="HU406" s="36"/>
      <c r="HV406" s="36"/>
      <c r="HW406" s="36"/>
      <c r="HX406" s="36"/>
      <c r="HY406" s="36"/>
      <c r="HZ406" s="36"/>
      <c r="IA406" s="36"/>
      <c r="IB406" s="36"/>
      <c r="IC406" s="36"/>
      <c r="ID406" s="36"/>
      <c r="IE406" s="36"/>
      <c r="IF406" s="36"/>
      <c r="IG406" s="36"/>
      <c r="IH406" s="36"/>
      <c r="II406" s="36"/>
      <c r="IJ406" s="36"/>
      <c r="IK406" s="36"/>
      <c r="IL406" s="36"/>
      <c r="IM406" s="36"/>
      <c r="IN406" s="36"/>
      <c r="IO406" s="36"/>
      <c r="IP406" s="36"/>
      <c r="IQ406" s="36"/>
      <c r="IR406" s="36"/>
      <c r="IS406" s="36"/>
      <c r="IT406" s="36"/>
      <c r="IU406" s="36"/>
      <c r="IV406" s="36"/>
    </row>
    <row r="407" spans="1:256" x14ac:dyDescent="0.45">
      <c r="A407" s="83" t="s">
        <v>133</v>
      </c>
      <c r="B407" s="78"/>
      <c r="C407" s="87">
        <v>1170</v>
      </c>
      <c r="D407" s="89"/>
      <c r="E407" s="98">
        <f t="shared" si="2"/>
        <v>0</v>
      </c>
      <c r="F407" s="267"/>
      <c r="G407" s="263"/>
      <c r="H407" s="262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  <c r="GC407" s="36"/>
      <c r="GD407" s="36"/>
      <c r="GE407" s="36"/>
      <c r="GF407" s="36"/>
      <c r="GG407" s="36"/>
      <c r="GH407" s="36"/>
      <c r="GI407" s="36"/>
      <c r="GJ407" s="36"/>
      <c r="GK407" s="36"/>
      <c r="GL407" s="36"/>
      <c r="GM407" s="36"/>
      <c r="GN407" s="36"/>
      <c r="GO407" s="36"/>
      <c r="GP407" s="36"/>
      <c r="GQ407" s="36"/>
      <c r="GR407" s="36"/>
      <c r="GS407" s="36"/>
      <c r="GT407" s="36"/>
      <c r="GU407" s="36"/>
      <c r="GV407" s="36"/>
      <c r="GW407" s="36"/>
      <c r="GX407" s="36"/>
      <c r="GY407" s="36"/>
      <c r="GZ407" s="36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  <c r="HR407" s="36"/>
      <c r="HS407" s="36"/>
      <c r="HT407" s="36"/>
      <c r="HU407" s="36"/>
      <c r="HV407" s="36"/>
      <c r="HW407" s="36"/>
      <c r="HX407" s="36"/>
      <c r="HY407" s="36"/>
      <c r="HZ407" s="36"/>
      <c r="IA407" s="36"/>
      <c r="IB407" s="36"/>
      <c r="IC407" s="36"/>
      <c r="ID407" s="36"/>
      <c r="IE407" s="36"/>
      <c r="IF407" s="36"/>
      <c r="IG407" s="36"/>
      <c r="IH407" s="36"/>
      <c r="II407" s="36"/>
      <c r="IJ407" s="36"/>
      <c r="IK407" s="36"/>
      <c r="IL407" s="36"/>
      <c r="IM407" s="36"/>
      <c r="IN407" s="36"/>
      <c r="IO407" s="36"/>
      <c r="IP407" s="36"/>
      <c r="IQ407" s="36"/>
      <c r="IR407" s="36"/>
      <c r="IS407" s="36"/>
      <c r="IT407" s="36"/>
      <c r="IU407" s="36"/>
      <c r="IV407" s="36"/>
    </row>
    <row r="408" spans="1:256" x14ac:dyDescent="0.45">
      <c r="A408" s="99" t="s">
        <v>132</v>
      </c>
      <c r="B408" s="78"/>
      <c r="C408" s="87">
        <v>105</v>
      </c>
      <c r="D408" s="89"/>
      <c r="E408" s="98">
        <f t="shared" si="2"/>
        <v>0</v>
      </c>
      <c r="F408" s="267"/>
      <c r="G408" s="263"/>
      <c r="H408" s="262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  <c r="GC408" s="36"/>
      <c r="GD408" s="36"/>
      <c r="GE408" s="36"/>
      <c r="GF408" s="36"/>
      <c r="GG408" s="36"/>
      <c r="GH408" s="36"/>
      <c r="GI408" s="36"/>
      <c r="GJ408" s="36"/>
      <c r="GK408" s="36"/>
      <c r="GL408" s="36"/>
      <c r="GM408" s="36"/>
      <c r="GN408" s="36"/>
      <c r="GO408" s="36"/>
      <c r="GP408" s="36"/>
      <c r="GQ408" s="36"/>
      <c r="GR408" s="36"/>
      <c r="GS408" s="36"/>
      <c r="GT408" s="36"/>
      <c r="GU408" s="36"/>
      <c r="GV408" s="36"/>
      <c r="GW408" s="36"/>
      <c r="GX408" s="36"/>
      <c r="GY408" s="36"/>
      <c r="GZ408" s="36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  <c r="HR408" s="36"/>
      <c r="HS408" s="36"/>
      <c r="HT408" s="36"/>
      <c r="HU408" s="36"/>
      <c r="HV408" s="36"/>
      <c r="HW408" s="36"/>
      <c r="HX408" s="36"/>
      <c r="HY408" s="36"/>
      <c r="HZ408" s="36"/>
      <c r="IA408" s="36"/>
      <c r="IB408" s="36"/>
      <c r="IC408" s="36"/>
      <c r="ID408" s="36"/>
      <c r="IE408" s="36"/>
      <c r="IF408" s="36"/>
      <c r="IG408" s="36"/>
      <c r="IH408" s="36"/>
      <c r="II408" s="36"/>
      <c r="IJ408" s="36"/>
      <c r="IK408" s="36"/>
      <c r="IL408" s="36"/>
      <c r="IM408" s="36"/>
      <c r="IN408" s="36"/>
      <c r="IO408" s="36"/>
      <c r="IP408" s="36"/>
      <c r="IQ408" s="36"/>
      <c r="IR408" s="36"/>
      <c r="IS408" s="36"/>
      <c r="IT408" s="36"/>
      <c r="IU408" s="36"/>
      <c r="IV408" s="36"/>
    </row>
    <row r="409" spans="1:256" ht="18.75" customHeight="1" x14ac:dyDescent="0.45">
      <c r="A409" s="83" t="s">
        <v>145</v>
      </c>
      <c r="B409" s="78" t="s">
        <v>135</v>
      </c>
      <c r="C409" s="82">
        <f>SUM(C410:C411)</f>
        <v>3670</v>
      </c>
      <c r="D409" s="82"/>
      <c r="E409" s="80">
        <f t="shared" si="2"/>
        <v>0</v>
      </c>
      <c r="F409" s="78" t="s">
        <v>134</v>
      </c>
      <c r="G409" s="263" t="s">
        <v>142</v>
      </c>
      <c r="H409" s="262" t="s">
        <v>12</v>
      </c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  <c r="GC409" s="36"/>
      <c r="GD409" s="36"/>
      <c r="GE409" s="36"/>
      <c r="GF409" s="36"/>
      <c r="GG409" s="36"/>
      <c r="GH409" s="36"/>
      <c r="GI409" s="36"/>
      <c r="GJ409" s="36"/>
      <c r="GK409" s="36"/>
      <c r="GL409" s="36"/>
      <c r="GM409" s="36"/>
      <c r="GN409" s="36"/>
      <c r="GO409" s="36"/>
      <c r="GP409" s="36"/>
      <c r="GQ409" s="36"/>
      <c r="GR409" s="36"/>
      <c r="GS409" s="36"/>
      <c r="GT409" s="36"/>
      <c r="GU409" s="36"/>
      <c r="GV409" s="36"/>
      <c r="GW409" s="36"/>
      <c r="GX409" s="36"/>
      <c r="GY409" s="36"/>
      <c r="GZ409" s="36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  <c r="HR409" s="36"/>
      <c r="HS409" s="36"/>
      <c r="HT409" s="36"/>
      <c r="HU409" s="36"/>
      <c r="HV409" s="36"/>
      <c r="HW409" s="36"/>
      <c r="HX409" s="36"/>
      <c r="HY409" s="36"/>
      <c r="HZ409" s="36"/>
      <c r="IA409" s="36"/>
      <c r="IB409" s="36"/>
      <c r="IC409" s="36"/>
      <c r="ID409" s="36"/>
      <c r="IE409" s="36"/>
      <c r="IF409" s="36"/>
      <c r="IG409" s="36"/>
      <c r="IH409" s="36"/>
      <c r="II409" s="36"/>
      <c r="IJ409" s="36"/>
      <c r="IK409" s="36"/>
      <c r="IL409" s="36"/>
      <c r="IM409" s="36"/>
      <c r="IN409" s="36"/>
      <c r="IO409" s="36"/>
      <c r="IP409" s="36"/>
      <c r="IQ409" s="36"/>
      <c r="IR409" s="36"/>
      <c r="IS409" s="36"/>
      <c r="IT409" s="36"/>
      <c r="IU409" s="36"/>
      <c r="IV409" s="36"/>
    </row>
    <row r="410" spans="1:256" x14ac:dyDescent="0.45">
      <c r="A410" s="83" t="s">
        <v>133</v>
      </c>
      <c r="B410" s="78"/>
      <c r="C410" s="87">
        <v>3470</v>
      </c>
      <c r="D410" s="97"/>
      <c r="E410" s="90">
        <f t="shared" si="2"/>
        <v>0</v>
      </c>
      <c r="F410" s="84"/>
      <c r="G410" s="263"/>
      <c r="H410" s="262"/>
    </row>
    <row r="411" spans="1:256" x14ac:dyDescent="0.45">
      <c r="A411" s="83" t="s">
        <v>132</v>
      </c>
      <c r="B411" s="78"/>
      <c r="C411" s="87">
        <v>200</v>
      </c>
      <c r="D411" s="96"/>
      <c r="E411" s="90">
        <f t="shared" si="2"/>
        <v>0</v>
      </c>
      <c r="F411" s="84"/>
      <c r="G411" s="263"/>
      <c r="H411" s="262"/>
    </row>
    <row r="412" spans="1:256" ht="56.25" x14ac:dyDescent="0.45">
      <c r="A412" s="83" t="s">
        <v>144</v>
      </c>
      <c r="B412" s="78" t="s">
        <v>30</v>
      </c>
      <c r="C412" s="82">
        <v>90</v>
      </c>
      <c r="D412" s="63"/>
      <c r="E412" s="80">
        <f t="shared" si="2"/>
        <v>0</v>
      </c>
      <c r="F412" s="78" t="s">
        <v>130</v>
      </c>
      <c r="G412" s="56" t="s">
        <v>142</v>
      </c>
      <c r="H412" s="56" t="s">
        <v>75</v>
      </c>
    </row>
    <row r="413" spans="1:256" ht="56.25" x14ac:dyDescent="0.45">
      <c r="A413" s="83" t="s">
        <v>143</v>
      </c>
      <c r="B413" s="78" t="s">
        <v>30</v>
      </c>
      <c r="C413" s="82" t="s">
        <v>128</v>
      </c>
      <c r="D413" s="95"/>
      <c r="E413" s="80">
        <f>D413/65</f>
        <v>0</v>
      </c>
      <c r="F413" s="79" t="s">
        <v>127</v>
      </c>
      <c r="G413" s="56" t="s">
        <v>142</v>
      </c>
      <c r="H413" s="56" t="s">
        <v>12</v>
      </c>
    </row>
    <row r="414" spans="1:256" x14ac:dyDescent="0.45">
      <c r="A414" s="94" t="s">
        <v>141</v>
      </c>
      <c r="B414" s="93"/>
      <c r="C414" s="91"/>
      <c r="D414" s="92"/>
      <c r="E414" s="91"/>
      <c r="F414" s="91"/>
      <c r="G414" s="91"/>
      <c r="H414" s="91"/>
    </row>
    <row r="415" spans="1:256" x14ac:dyDescent="0.45">
      <c r="A415" s="66" t="s">
        <v>34</v>
      </c>
      <c r="B415" s="24"/>
      <c r="C415" s="23"/>
      <c r="D415" s="22"/>
      <c r="E415" s="20"/>
      <c r="F415" s="52"/>
      <c r="G415" s="20"/>
      <c r="H415" s="20"/>
    </row>
    <row r="416" spans="1:256" ht="21" customHeight="1" x14ac:dyDescent="0.45">
      <c r="A416" s="83" t="s">
        <v>140</v>
      </c>
      <c r="B416" s="78" t="s">
        <v>135</v>
      </c>
      <c r="C416" s="82">
        <f>SUM(C417:C418)</f>
        <v>90</v>
      </c>
      <c r="D416" s="81"/>
      <c r="E416" s="80">
        <f>D416/C416</f>
        <v>0</v>
      </c>
      <c r="F416" s="267" t="s">
        <v>137</v>
      </c>
      <c r="G416" s="263" t="s">
        <v>126</v>
      </c>
      <c r="H416" s="262" t="s">
        <v>12</v>
      </c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36"/>
      <c r="GG416" s="36"/>
      <c r="GH416" s="36"/>
      <c r="GI416" s="36"/>
      <c r="GJ416" s="36"/>
      <c r="GK416" s="36"/>
      <c r="GL416" s="36"/>
      <c r="GM416" s="36"/>
      <c r="GN416" s="36"/>
      <c r="GO416" s="36"/>
      <c r="GP416" s="36"/>
      <c r="GQ416" s="36"/>
      <c r="GR416" s="36"/>
      <c r="GS416" s="36"/>
      <c r="GT416" s="36"/>
      <c r="GU416" s="36"/>
      <c r="GV416" s="36"/>
      <c r="GW416" s="36"/>
      <c r="GX416" s="36"/>
      <c r="GY416" s="36"/>
      <c r="GZ416" s="36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  <c r="HR416" s="36"/>
      <c r="HS416" s="36"/>
      <c r="HT416" s="36"/>
      <c r="HU416" s="36"/>
      <c r="HV416" s="36"/>
      <c r="HW416" s="36"/>
      <c r="HX416" s="36"/>
      <c r="HY416" s="36"/>
      <c r="HZ416" s="36"/>
      <c r="IA416" s="36"/>
      <c r="IB416" s="36"/>
      <c r="IC416" s="36"/>
      <c r="ID416" s="36"/>
      <c r="IE416" s="36"/>
      <c r="IF416" s="36"/>
      <c r="IG416" s="36"/>
      <c r="IH416" s="36"/>
      <c r="II416" s="36"/>
      <c r="IJ416" s="36"/>
      <c r="IK416" s="36"/>
      <c r="IL416" s="36"/>
      <c r="IM416" s="36"/>
      <c r="IN416" s="36"/>
      <c r="IO416" s="36"/>
      <c r="IP416" s="36"/>
      <c r="IQ416" s="36"/>
      <c r="IR416" s="36"/>
      <c r="IS416" s="36"/>
      <c r="IT416" s="36"/>
      <c r="IU416" s="36"/>
      <c r="IV416" s="36"/>
    </row>
    <row r="417" spans="1:256" x14ac:dyDescent="0.45">
      <c r="A417" s="83" t="s">
        <v>133</v>
      </c>
      <c r="B417" s="78"/>
      <c r="C417" s="87">
        <v>90</v>
      </c>
      <c r="D417" s="89"/>
      <c r="E417" s="90">
        <f>D417/C417</f>
        <v>0</v>
      </c>
      <c r="F417" s="267"/>
      <c r="G417" s="263"/>
      <c r="H417" s="262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  <c r="GC417" s="36"/>
      <c r="GD417" s="36"/>
      <c r="GE417" s="36"/>
      <c r="GF417" s="36"/>
      <c r="GG417" s="36"/>
      <c r="GH417" s="36"/>
      <c r="GI417" s="36"/>
      <c r="GJ417" s="36"/>
      <c r="GK417" s="36"/>
      <c r="GL417" s="36"/>
      <c r="GM417" s="36"/>
      <c r="GN417" s="36"/>
      <c r="GO417" s="36"/>
      <c r="GP417" s="36"/>
      <c r="GQ417" s="36"/>
      <c r="GR417" s="36"/>
      <c r="GS417" s="36"/>
      <c r="GT417" s="36"/>
      <c r="GU417" s="36"/>
      <c r="GV417" s="36"/>
      <c r="GW417" s="36"/>
      <c r="GX417" s="36"/>
      <c r="GY417" s="36"/>
      <c r="GZ417" s="36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  <c r="HR417" s="36"/>
      <c r="HS417" s="36"/>
      <c r="HT417" s="36"/>
      <c r="HU417" s="36"/>
      <c r="HV417" s="36"/>
      <c r="HW417" s="36"/>
      <c r="HX417" s="36"/>
      <c r="HY417" s="36"/>
      <c r="HZ417" s="36"/>
      <c r="IA417" s="36"/>
      <c r="IB417" s="36"/>
      <c r="IC417" s="36"/>
      <c r="ID417" s="36"/>
      <c r="IE417" s="36"/>
      <c r="IF417" s="36"/>
      <c r="IG417" s="36"/>
      <c r="IH417" s="36"/>
      <c r="II417" s="36"/>
      <c r="IJ417" s="36"/>
      <c r="IK417" s="36"/>
      <c r="IL417" s="36"/>
      <c r="IM417" s="36"/>
      <c r="IN417" s="36"/>
      <c r="IO417" s="36"/>
      <c r="IP417" s="36"/>
      <c r="IQ417" s="36"/>
      <c r="IR417" s="36"/>
      <c r="IS417" s="36"/>
      <c r="IT417" s="36"/>
      <c r="IU417" s="36"/>
      <c r="IV417" s="36"/>
    </row>
    <row r="418" spans="1:256" x14ac:dyDescent="0.45">
      <c r="A418" s="83" t="s">
        <v>132</v>
      </c>
      <c r="B418" s="78"/>
      <c r="C418" s="87" t="s">
        <v>139</v>
      </c>
      <c r="D418" s="89"/>
      <c r="E418" s="85"/>
      <c r="F418" s="267"/>
      <c r="G418" s="263"/>
      <c r="H418" s="262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  <c r="GC418" s="36"/>
      <c r="GD418" s="36"/>
      <c r="GE418" s="36"/>
      <c r="GF418" s="36"/>
      <c r="GG418" s="36"/>
      <c r="GH418" s="36"/>
      <c r="GI418" s="36"/>
      <c r="GJ418" s="36"/>
      <c r="GK418" s="36"/>
      <c r="GL418" s="36"/>
      <c r="GM418" s="36"/>
      <c r="GN418" s="36"/>
      <c r="GO418" s="36"/>
      <c r="GP418" s="36"/>
      <c r="GQ418" s="36"/>
      <c r="GR418" s="36"/>
      <c r="GS418" s="36"/>
      <c r="GT418" s="36"/>
      <c r="GU418" s="36"/>
      <c r="GV418" s="36"/>
      <c r="GW418" s="36"/>
      <c r="GX418" s="36"/>
      <c r="GY418" s="36"/>
      <c r="GZ418" s="36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  <c r="HR418" s="36"/>
      <c r="HS418" s="36"/>
      <c r="HT418" s="36"/>
      <c r="HU418" s="36"/>
      <c r="HV418" s="36"/>
      <c r="HW418" s="36"/>
      <c r="HX418" s="36"/>
      <c r="HY418" s="36"/>
      <c r="HZ418" s="36"/>
      <c r="IA418" s="36"/>
      <c r="IB418" s="36"/>
      <c r="IC418" s="36"/>
      <c r="ID418" s="36"/>
      <c r="IE418" s="36"/>
      <c r="IF418" s="36"/>
      <c r="IG418" s="36"/>
      <c r="IH418" s="36"/>
      <c r="II418" s="36"/>
      <c r="IJ418" s="36"/>
      <c r="IK418" s="36"/>
      <c r="IL418" s="36"/>
      <c r="IM418" s="36"/>
      <c r="IN418" s="36"/>
      <c r="IO418" s="36"/>
      <c r="IP418" s="36"/>
      <c r="IQ418" s="36"/>
      <c r="IR418" s="36"/>
      <c r="IS418" s="36"/>
      <c r="IT418" s="36"/>
      <c r="IU418" s="36"/>
      <c r="IV418" s="36"/>
    </row>
    <row r="419" spans="1:256" ht="18.75" customHeight="1" x14ac:dyDescent="0.45">
      <c r="A419" s="83" t="s">
        <v>138</v>
      </c>
      <c r="B419" s="78" t="s">
        <v>135</v>
      </c>
      <c r="C419" s="87">
        <f>SUM(C420:C421)</f>
        <v>58</v>
      </c>
      <c r="D419" s="89"/>
      <c r="E419" s="90">
        <f>D419/C419</f>
        <v>0</v>
      </c>
      <c r="F419" s="267" t="s">
        <v>137</v>
      </c>
      <c r="G419" s="263" t="s">
        <v>126</v>
      </c>
      <c r="H419" s="262" t="s">
        <v>12</v>
      </c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  <c r="GC419" s="36"/>
      <c r="GD419" s="36"/>
      <c r="GE419" s="36"/>
      <c r="GF419" s="36"/>
      <c r="GG419" s="36"/>
      <c r="GH419" s="36"/>
      <c r="GI419" s="36"/>
      <c r="GJ419" s="36"/>
      <c r="GK419" s="36"/>
      <c r="GL419" s="36"/>
      <c r="GM419" s="36"/>
      <c r="GN419" s="36"/>
      <c r="GO419" s="36"/>
      <c r="GP419" s="36"/>
      <c r="GQ419" s="36"/>
      <c r="GR419" s="36"/>
      <c r="GS419" s="36"/>
      <c r="GT419" s="36"/>
      <c r="GU419" s="36"/>
      <c r="GV419" s="36"/>
      <c r="GW419" s="36"/>
      <c r="GX419" s="36"/>
      <c r="GY419" s="36"/>
      <c r="GZ419" s="36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  <c r="HR419" s="36"/>
      <c r="HS419" s="36"/>
      <c r="HT419" s="36"/>
      <c r="HU419" s="36"/>
      <c r="HV419" s="36"/>
      <c r="HW419" s="36"/>
      <c r="HX419" s="36"/>
      <c r="HY419" s="36"/>
      <c r="HZ419" s="36"/>
      <c r="IA419" s="36"/>
      <c r="IB419" s="36"/>
      <c r="IC419" s="36"/>
      <c r="ID419" s="36"/>
      <c r="IE419" s="36"/>
      <c r="IF419" s="36"/>
      <c r="IG419" s="36"/>
      <c r="IH419" s="36"/>
      <c r="II419" s="36"/>
      <c r="IJ419" s="36"/>
      <c r="IK419" s="36"/>
      <c r="IL419" s="36"/>
      <c r="IM419" s="36"/>
      <c r="IN419" s="36"/>
      <c r="IO419" s="36"/>
      <c r="IP419" s="36"/>
      <c r="IQ419" s="36"/>
      <c r="IR419" s="36"/>
      <c r="IS419" s="36"/>
      <c r="IT419" s="36"/>
      <c r="IU419" s="36"/>
      <c r="IV419" s="36"/>
    </row>
    <row r="420" spans="1:256" x14ac:dyDescent="0.45">
      <c r="A420" s="83" t="s">
        <v>133</v>
      </c>
      <c r="B420" s="78"/>
      <c r="C420" s="87">
        <v>48</v>
      </c>
      <c r="D420" s="89"/>
      <c r="E420" s="90">
        <f>D420/C420</f>
        <v>0</v>
      </c>
      <c r="F420" s="267"/>
      <c r="G420" s="263"/>
      <c r="H420" s="262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6"/>
      <c r="DR420" s="36"/>
      <c r="DS420" s="36"/>
      <c r="DT420" s="36"/>
      <c r="DU420" s="36"/>
      <c r="DV420" s="36"/>
      <c r="DW420" s="36"/>
      <c r="DX420" s="36"/>
      <c r="DY420" s="36"/>
      <c r="DZ420" s="36"/>
      <c r="EA420" s="36"/>
      <c r="EB420" s="36"/>
      <c r="EC420" s="36"/>
      <c r="ED420" s="36"/>
      <c r="EE420" s="36"/>
      <c r="EF420" s="36"/>
      <c r="EG420" s="36"/>
      <c r="EH420" s="36"/>
      <c r="EI420" s="36"/>
      <c r="EJ420" s="36"/>
      <c r="EK420" s="36"/>
      <c r="EL420" s="36"/>
      <c r="EM420" s="36"/>
      <c r="EN420" s="36"/>
      <c r="EO420" s="36"/>
      <c r="EP420" s="36"/>
      <c r="EQ420" s="36"/>
      <c r="ER420" s="36"/>
      <c r="ES420" s="36"/>
      <c r="ET420" s="36"/>
      <c r="EU420" s="36"/>
      <c r="EV420" s="36"/>
      <c r="EW420" s="36"/>
      <c r="EX420" s="36"/>
      <c r="EY420" s="36"/>
      <c r="EZ420" s="36"/>
      <c r="FA420" s="36"/>
      <c r="FB420" s="36"/>
      <c r="FC420" s="36"/>
      <c r="FD420" s="36"/>
      <c r="FE420" s="36"/>
      <c r="FF420" s="36"/>
      <c r="FG420" s="36"/>
      <c r="FH420" s="36"/>
      <c r="FI420" s="36"/>
      <c r="FJ420" s="36"/>
      <c r="FK420" s="36"/>
      <c r="FL420" s="36"/>
      <c r="FM420" s="36"/>
      <c r="FN420" s="36"/>
      <c r="FO420" s="36"/>
      <c r="FP420" s="36"/>
      <c r="FQ420" s="36"/>
      <c r="FR420" s="36"/>
      <c r="FS420" s="36"/>
      <c r="FT420" s="36"/>
      <c r="FU420" s="36"/>
      <c r="FV420" s="36"/>
      <c r="FW420" s="36"/>
      <c r="FX420" s="36"/>
      <c r="FY420" s="36"/>
      <c r="FZ420" s="36"/>
      <c r="GA420" s="36"/>
      <c r="GB420" s="36"/>
      <c r="GC420" s="36"/>
      <c r="GD420" s="36"/>
      <c r="GE420" s="36"/>
      <c r="GF420" s="36"/>
      <c r="GG420" s="36"/>
      <c r="GH420" s="36"/>
      <c r="GI420" s="36"/>
      <c r="GJ420" s="36"/>
      <c r="GK420" s="36"/>
      <c r="GL420" s="36"/>
      <c r="GM420" s="36"/>
      <c r="GN420" s="36"/>
      <c r="GO420" s="36"/>
      <c r="GP420" s="36"/>
      <c r="GQ420" s="36"/>
      <c r="GR420" s="36"/>
      <c r="GS420" s="36"/>
      <c r="GT420" s="36"/>
      <c r="GU420" s="36"/>
      <c r="GV420" s="36"/>
      <c r="GW420" s="36"/>
      <c r="GX420" s="36"/>
      <c r="GY420" s="36"/>
      <c r="GZ420" s="36"/>
      <c r="HA420" s="36"/>
      <c r="HB420" s="36"/>
      <c r="HC420" s="36"/>
      <c r="HD420" s="36"/>
      <c r="HE420" s="36"/>
      <c r="HF420" s="36"/>
      <c r="HG420" s="36"/>
      <c r="HH420" s="36"/>
      <c r="HI420" s="36"/>
      <c r="HJ420" s="36"/>
      <c r="HK420" s="36"/>
      <c r="HL420" s="36"/>
      <c r="HM420" s="36"/>
      <c r="HN420" s="36"/>
      <c r="HO420" s="36"/>
      <c r="HP420" s="36"/>
      <c r="HQ420" s="36"/>
      <c r="HR420" s="36"/>
      <c r="HS420" s="36"/>
      <c r="HT420" s="36"/>
      <c r="HU420" s="36"/>
      <c r="HV420" s="36"/>
      <c r="HW420" s="36"/>
      <c r="HX420" s="36"/>
      <c r="HY420" s="36"/>
      <c r="HZ420" s="36"/>
      <c r="IA420" s="36"/>
      <c r="IB420" s="36"/>
      <c r="IC420" s="36"/>
      <c r="ID420" s="36"/>
      <c r="IE420" s="36"/>
      <c r="IF420" s="36"/>
      <c r="IG420" s="36"/>
      <c r="IH420" s="36"/>
      <c r="II420" s="36"/>
      <c r="IJ420" s="36"/>
      <c r="IK420" s="36"/>
      <c r="IL420" s="36"/>
      <c r="IM420" s="36"/>
      <c r="IN420" s="36"/>
      <c r="IO420" s="36"/>
      <c r="IP420" s="36"/>
      <c r="IQ420" s="36"/>
      <c r="IR420" s="36"/>
      <c r="IS420" s="36"/>
      <c r="IT420" s="36"/>
      <c r="IU420" s="36"/>
      <c r="IV420" s="36"/>
    </row>
    <row r="421" spans="1:256" x14ac:dyDescent="0.45">
      <c r="A421" s="83" t="s">
        <v>132</v>
      </c>
      <c r="B421" s="78"/>
      <c r="C421" s="87">
        <v>10</v>
      </c>
      <c r="D421" s="89"/>
      <c r="E421" s="85"/>
      <c r="F421" s="267"/>
      <c r="G421" s="263"/>
      <c r="H421" s="262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  <c r="ED421" s="36"/>
      <c r="EE421" s="36"/>
      <c r="EF421" s="36"/>
      <c r="EG421" s="36"/>
      <c r="EH421" s="36"/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6"/>
      <c r="GA421" s="36"/>
      <c r="GB421" s="36"/>
      <c r="GC421" s="36"/>
      <c r="GD421" s="36"/>
      <c r="GE421" s="36"/>
      <c r="GF421" s="36"/>
      <c r="GG421" s="36"/>
      <c r="GH421" s="36"/>
      <c r="GI421" s="36"/>
      <c r="GJ421" s="36"/>
      <c r="GK421" s="36"/>
      <c r="GL421" s="36"/>
      <c r="GM421" s="36"/>
      <c r="GN421" s="36"/>
      <c r="GO421" s="36"/>
      <c r="GP421" s="36"/>
      <c r="GQ421" s="36"/>
      <c r="GR421" s="36"/>
      <c r="GS421" s="36"/>
      <c r="GT421" s="36"/>
      <c r="GU421" s="36"/>
      <c r="GV421" s="36"/>
      <c r="GW421" s="36"/>
      <c r="GX421" s="36"/>
      <c r="GY421" s="36"/>
      <c r="GZ421" s="36"/>
      <c r="HA421" s="36"/>
      <c r="HB421" s="36"/>
      <c r="HC421" s="36"/>
      <c r="HD421" s="36"/>
      <c r="HE421" s="36"/>
      <c r="HF421" s="36"/>
      <c r="HG421" s="36"/>
      <c r="HH421" s="36"/>
      <c r="HI421" s="36"/>
      <c r="HJ421" s="36"/>
      <c r="HK421" s="36"/>
      <c r="HL421" s="36"/>
      <c r="HM421" s="36"/>
      <c r="HN421" s="36"/>
      <c r="HO421" s="36"/>
      <c r="HP421" s="36"/>
      <c r="HQ421" s="36"/>
      <c r="HR421" s="36"/>
      <c r="HS421" s="36"/>
      <c r="HT421" s="36"/>
      <c r="HU421" s="36"/>
      <c r="HV421" s="36"/>
      <c r="HW421" s="36"/>
      <c r="HX421" s="36"/>
      <c r="HY421" s="36"/>
      <c r="HZ421" s="36"/>
      <c r="IA421" s="36"/>
      <c r="IB421" s="36"/>
      <c r="IC421" s="36"/>
      <c r="ID421" s="36"/>
      <c r="IE421" s="36"/>
      <c r="IF421" s="36"/>
      <c r="IG421" s="36"/>
      <c r="IH421" s="36"/>
      <c r="II421" s="36"/>
      <c r="IJ421" s="36"/>
      <c r="IK421" s="36"/>
      <c r="IL421" s="36"/>
      <c r="IM421" s="36"/>
      <c r="IN421" s="36"/>
      <c r="IO421" s="36"/>
      <c r="IP421" s="36"/>
      <c r="IQ421" s="36"/>
      <c r="IR421" s="36"/>
      <c r="IS421" s="36"/>
      <c r="IT421" s="36"/>
      <c r="IU421" s="36"/>
      <c r="IV421" s="36"/>
    </row>
    <row r="422" spans="1:256" ht="18.75" customHeight="1" x14ac:dyDescent="0.45">
      <c r="A422" s="83" t="s">
        <v>136</v>
      </c>
      <c r="B422" s="78" t="s">
        <v>135</v>
      </c>
      <c r="C422" s="87">
        <f>SUM(C423:C424)</f>
        <v>420</v>
      </c>
      <c r="D422" s="87"/>
      <c r="E422" s="88">
        <f>D422/C422</f>
        <v>0</v>
      </c>
      <c r="F422" s="78" t="s">
        <v>134</v>
      </c>
      <c r="G422" s="263" t="s">
        <v>126</v>
      </c>
      <c r="H422" s="262" t="s">
        <v>12</v>
      </c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  <c r="CQ422" s="36"/>
      <c r="CR422" s="36"/>
      <c r="CS422" s="36"/>
      <c r="CT422" s="36"/>
      <c r="CU422" s="36"/>
      <c r="CV422" s="36"/>
      <c r="CW422" s="36"/>
      <c r="CX422" s="36"/>
      <c r="CY422" s="36"/>
      <c r="CZ422" s="36"/>
      <c r="DA422" s="36"/>
      <c r="DB422" s="36"/>
      <c r="DC422" s="36"/>
      <c r="DD422" s="36"/>
      <c r="DE422" s="36"/>
      <c r="DF422" s="36"/>
      <c r="DG422" s="36"/>
      <c r="DH422" s="36"/>
      <c r="DI422" s="36"/>
      <c r="DJ422" s="36"/>
      <c r="DK422" s="36"/>
      <c r="DL422" s="36"/>
      <c r="DM422" s="36"/>
      <c r="DN422" s="36"/>
      <c r="DO422" s="36"/>
      <c r="DP422" s="36"/>
      <c r="DQ422" s="36"/>
      <c r="DR422" s="36"/>
      <c r="DS422" s="36"/>
      <c r="DT422" s="36"/>
      <c r="DU422" s="36"/>
      <c r="DV422" s="36"/>
      <c r="DW422" s="36"/>
      <c r="DX422" s="36"/>
      <c r="DY422" s="36"/>
      <c r="DZ422" s="36"/>
      <c r="EA422" s="36"/>
      <c r="EB422" s="36"/>
      <c r="EC422" s="36"/>
      <c r="ED422" s="36"/>
      <c r="EE422" s="36"/>
      <c r="EF422" s="36"/>
      <c r="EG422" s="36"/>
      <c r="EH422" s="36"/>
      <c r="EI422" s="36"/>
      <c r="EJ422" s="36"/>
      <c r="EK422" s="36"/>
      <c r="EL422" s="36"/>
      <c r="EM422" s="36"/>
      <c r="EN422" s="36"/>
      <c r="EO422" s="36"/>
      <c r="EP422" s="36"/>
      <c r="EQ422" s="36"/>
      <c r="ER422" s="36"/>
      <c r="ES422" s="36"/>
      <c r="ET422" s="36"/>
      <c r="EU422" s="36"/>
      <c r="EV422" s="36"/>
      <c r="EW422" s="36"/>
      <c r="EX422" s="36"/>
      <c r="EY422" s="36"/>
      <c r="EZ422" s="36"/>
      <c r="FA422" s="36"/>
      <c r="FB422" s="36"/>
      <c r="FC422" s="36"/>
      <c r="FD422" s="36"/>
      <c r="FE422" s="36"/>
      <c r="FF422" s="36"/>
      <c r="FG422" s="36"/>
      <c r="FH422" s="36"/>
      <c r="FI422" s="36"/>
      <c r="FJ422" s="36"/>
      <c r="FK422" s="36"/>
      <c r="FL422" s="36"/>
      <c r="FM422" s="36"/>
      <c r="FN422" s="36"/>
      <c r="FO422" s="36"/>
      <c r="FP422" s="36"/>
      <c r="FQ422" s="36"/>
      <c r="FR422" s="36"/>
      <c r="FS422" s="36"/>
      <c r="FT422" s="36"/>
      <c r="FU422" s="36"/>
      <c r="FV422" s="36"/>
      <c r="FW422" s="36"/>
      <c r="FX422" s="36"/>
      <c r="FY422" s="36"/>
      <c r="FZ422" s="36"/>
      <c r="GA422" s="36"/>
      <c r="GB422" s="36"/>
      <c r="GC422" s="36"/>
      <c r="GD422" s="36"/>
      <c r="GE422" s="36"/>
      <c r="GF422" s="36"/>
      <c r="GG422" s="36"/>
      <c r="GH422" s="36"/>
      <c r="GI422" s="36"/>
      <c r="GJ422" s="36"/>
      <c r="GK422" s="36"/>
      <c r="GL422" s="36"/>
      <c r="GM422" s="36"/>
      <c r="GN422" s="36"/>
      <c r="GO422" s="36"/>
      <c r="GP422" s="36"/>
      <c r="GQ422" s="36"/>
      <c r="GR422" s="36"/>
      <c r="GS422" s="36"/>
      <c r="GT422" s="36"/>
      <c r="GU422" s="36"/>
      <c r="GV422" s="36"/>
      <c r="GW422" s="36"/>
      <c r="GX422" s="36"/>
      <c r="GY422" s="36"/>
      <c r="GZ422" s="36"/>
      <c r="HA422" s="36"/>
      <c r="HB422" s="36"/>
      <c r="HC422" s="36"/>
      <c r="HD422" s="36"/>
      <c r="HE422" s="36"/>
      <c r="HF422" s="36"/>
      <c r="HG422" s="36"/>
      <c r="HH422" s="36"/>
      <c r="HI422" s="36"/>
      <c r="HJ422" s="36"/>
      <c r="HK422" s="36"/>
      <c r="HL422" s="36"/>
      <c r="HM422" s="36"/>
      <c r="HN422" s="36"/>
      <c r="HO422" s="36"/>
      <c r="HP422" s="36"/>
      <c r="HQ422" s="36"/>
      <c r="HR422" s="36"/>
      <c r="HS422" s="36"/>
      <c r="HT422" s="36"/>
      <c r="HU422" s="36"/>
      <c r="HV422" s="36"/>
      <c r="HW422" s="36"/>
      <c r="HX422" s="36"/>
      <c r="HY422" s="36"/>
      <c r="HZ422" s="36"/>
      <c r="IA422" s="36"/>
      <c r="IB422" s="36"/>
      <c r="IC422" s="36"/>
      <c r="ID422" s="36"/>
      <c r="IE422" s="36"/>
      <c r="IF422" s="36"/>
      <c r="IG422" s="36"/>
      <c r="IH422" s="36"/>
      <c r="II422" s="36"/>
      <c r="IJ422" s="36"/>
      <c r="IK422" s="36"/>
      <c r="IL422" s="36"/>
      <c r="IM422" s="36"/>
      <c r="IN422" s="36"/>
      <c r="IO422" s="36"/>
      <c r="IP422" s="36"/>
      <c r="IQ422" s="36"/>
      <c r="IR422" s="36"/>
      <c r="IS422" s="36"/>
      <c r="IT422" s="36"/>
      <c r="IU422" s="36"/>
      <c r="IV422" s="36"/>
    </row>
    <row r="423" spans="1:256" x14ac:dyDescent="0.45">
      <c r="A423" s="83" t="s">
        <v>133</v>
      </c>
      <c r="B423" s="78"/>
      <c r="C423" s="87">
        <v>410</v>
      </c>
      <c r="D423" s="89"/>
      <c r="E423" s="88">
        <f>D423/C423</f>
        <v>0</v>
      </c>
      <c r="F423" s="84"/>
      <c r="G423" s="263"/>
      <c r="H423" s="262"/>
    </row>
    <row r="424" spans="1:256" x14ac:dyDescent="0.45">
      <c r="A424" s="83" t="s">
        <v>132</v>
      </c>
      <c r="B424" s="78"/>
      <c r="C424" s="87">
        <v>10</v>
      </c>
      <c r="D424" s="86"/>
      <c r="E424" s="85">
        <f>D424/C424</f>
        <v>0</v>
      </c>
      <c r="F424" s="84"/>
      <c r="G424" s="263"/>
      <c r="H424" s="262"/>
    </row>
    <row r="425" spans="1:256" ht="58.5" customHeight="1" x14ac:dyDescent="0.45">
      <c r="A425" s="83" t="s">
        <v>131</v>
      </c>
      <c r="B425" s="78" t="s">
        <v>30</v>
      </c>
      <c r="C425" s="82">
        <v>100</v>
      </c>
      <c r="D425" s="81"/>
      <c r="E425" s="80">
        <f>D425/C425</f>
        <v>0</v>
      </c>
      <c r="F425" s="78" t="s">
        <v>130</v>
      </c>
      <c r="G425" s="78" t="s">
        <v>126</v>
      </c>
      <c r="H425" s="56" t="s">
        <v>75</v>
      </c>
    </row>
    <row r="426" spans="1:256" ht="58.5" customHeight="1" x14ac:dyDescent="0.45">
      <c r="A426" s="83" t="s">
        <v>129</v>
      </c>
      <c r="B426" s="78" t="s">
        <v>30</v>
      </c>
      <c r="C426" s="82" t="s">
        <v>128</v>
      </c>
      <c r="D426" s="81"/>
      <c r="E426" s="80">
        <f>D426/65</f>
        <v>0</v>
      </c>
      <c r="F426" s="79" t="s">
        <v>127</v>
      </c>
      <c r="G426" s="78" t="s">
        <v>126</v>
      </c>
      <c r="H426" s="56" t="s">
        <v>12</v>
      </c>
    </row>
    <row r="427" spans="1:256" x14ac:dyDescent="0.45">
      <c r="A427" s="35" t="s">
        <v>125</v>
      </c>
      <c r="B427" s="34"/>
      <c r="C427" s="32"/>
      <c r="D427" s="33"/>
      <c r="E427" s="32"/>
      <c r="F427" s="32"/>
      <c r="G427" s="32"/>
      <c r="H427" s="32"/>
    </row>
    <row r="428" spans="1:256" x14ac:dyDescent="0.45">
      <c r="A428" s="31" t="s">
        <v>124</v>
      </c>
      <c r="B428" s="30"/>
      <c r="C428" s="29"/>
      <c r="D428" s="28"/>
      <c r="E428" s="26"/>
      <c r="F428" s="27"/>
      <c r="G428" s="26"/>
      <c r="H428" s="26"/>
    </row>
    <row r="429" spans="1:256" x14ac:dyDescent="0.45">
      <c r="A429" s="66" t="s">
        <v>34</v>
      </c>
      <c r="B429" s="24"/>
      <c r="C429" s="23"/>
      <c r="D429" s="22"/>
      <c r="E429" s="20"/>
      <c r="F429" s="52"/>
      <c r="G429" s="20"/>
      <c r="H429" s="20"/>
    </row>
    <row r="430" spans="1:256" s="36" customFormat="1" ht="37.5" x14ac:dyDescent="0.45">
      <c r="A430" s="68" t="s">
        <v>123</v>
      </c>
      <c r="B430" s="24" t="s">
        <v>58</v>
      </c>
      <c r="C430" s="23">
        <v>14</v>
      </c>
      <c r="D430" s="22"/>
      <c r="E430" s="20"/>
      <c r="F430" s="15" t="s">
        <v>28</v>
      </c>
      <c r="G430" s="20"/>
      <c r="H430" s="51" t="s">
        <v>12</v>
      </c>
    </row>
    <row r="431" spans="1:256" s="36" customFormat="1" x14ac:dyDescent="0.45">
      <c r="A431" s="68" t="s">
        <v>122</v>
      </c>
      <c r="B431" s="67" t="s">
        <v>37</v>
      </c>
      <c r="C431" s="67" t="s">
        <v>37</v>
      </c>
      <c r="D431" s="22"/>
      <c r="E431" s="20"/>
      <c r="F431" s="52"/>
      <c r="G431" s="20" t="s">
        <v>27</v>
      </c>
      <c r="H431" s="20"/>
    </row>
    <row r="432" spans="1:256" s="36" customFormat="1" x14ac:dyDescent="0.45">
      <c r="A432" s="68" t="s">
        <v>121</v>
      </c>
      <c r="B432" s="67" t="s">
        <v>37</v>
      </c>
      <c r="C432" s="67" t="s">
        <v>37</v>
      </c>
      <c r="D432" s="22"/>
      <c r="E432" s="20"/>
      <c r="F432" s="52"/>
      <c r="G432" s="20" t="s">
        <v>44</v>
      </c>
      <c r="H432" s="20"/>
    </row>
    <row r="433" spans="1:8" s="36" customFormat="1" x14ac:dyDescent="0.45">
      <c r="A433" s="68" t="s">
        <v>120</v>
      </c>
      <c r="B433" s="67" t="s">
        <v>37</v>
      </c>
      <c r="C433" s="67" t="s">
        <v>37</v>
      </c>
      <c r="D433" s="22"/>
      <c r="E433" s="20"/>
      <c r="F433" s="52"/>
      <c r="G433" s="20" t="s">
        <v>44</v>
      </c>
      <c r="H433" s="20"/>
    </row>
    <row r="434" spans="1:8" s="36" customFormat="1" x14ac:dyDescent="0.45">
      <c r="A434" s="68" t="s">
        <v>119</v>
      </c>
      <c r="B434" s="67" t="s">
        <v>37</v>
      </c>
      <c r="C434" s="67" t="s">
        <v>37</v>
      </c>
      <c r="D434" s="22"/>
      <c r="E434" s="20"/>
      <c r="F434" s="52"/>
      <c r="G434" s="20" t="s">
        <v>44</v>
      </c>
      <c r="H434" s="20"/>
    </row>
    <row r="435" spans="1:8" s="36" customFormat="1" ht="56.25" x14ac:dyDescent="0.45">
      <c r="A435" s="68" t="s">
        <v>118</v>
      </c>
      <c r="B435" s="67" t="s">
        <v>37</v>
      </c>
      <c r="C435" s="67" t="s">
        <v>37</v>
      </c>
      <c r="D435" s="22"/>
      <c r="E435" s="20"/>
      <c r="F435" s="52"/>
      <c r="G435" s="20" t="s">
        <v>44</v>
      </c>
      <c r="H435" s="20"/>
    </row>
    <row r="436" spans="1:8" s="36" customFormat="1" ht="37.5" x14ac:dyDescent="0.45">
      <c r="A436" s="68" t="s">
        <v>117</v>
      </c>
      <c r="B436" s="67" t="s">
        <v>37</v>
      </c>
      <c r="C436" s="67" t="s">
        <v>37</v>
      </c>
      <c r="D436" s="22"/>
      <c r="E436" s="20"/>
      <c r="F436" s="52"/>
      <c r="G436" s="20" t="s">
        <v>104</v>
      </c>
      <c r="H436" s="20"/>
    </row>
    <row r="437" spans="1:8" s="36" customFormat="1" ht="37.5" x14ac:dyDescent="0.45">
      <c r="A437" s="68" t="s">
        <v>116</v>
      </c>
      <c r="B437" s="67" t="s">
        <v>37</v>
      </c>
      <c r="C437" s="67" t="s">
        <v>37</v>
      </c>
      <c r="D437" s="22"/>
      <c r="E437" s="20"/>
      <c r="F437" s="52"/>
      <c r="G437" s="20" t="s">
        <v>104</v>
      </c>
      <c r="H437" s="20"/>
    </row>
    <row r="438" spans="1:8" s="36" customFormat="1" ht="56.25" x14ac:dyDescent="0.45">
      <c r="A438" s="68" t="s">
        <v>115</v>
      </c>
      <c r="B438" s="67" t="s">
        <v>37</v>
      </c>
      <c r="C438" s="67" t="s">
        <v>37</v>
      </c>
      <c r="D438" s="22"/>
      <c r="E438" s="20"/>
      <c r="F438" s="52"/>
      <c r="G438" s="51" t="s">
        <v>98</v>
      </c>
      <c r="H438" s="20"/>
    </row>
    <row r="439" spans="1:8" s="72" customFormat="1" ht="56.25" x14ac:dyDescent="0.2">
      <c r="A439" s="51" t="s">
        <v>114</v>
      </c>
      <c r="B439" s="67" t="s">
        <v>37</v>
      </c>
      <c r="C439" s="67" t="s">
        <v>37</v>
      </c>
      <c r="D439" s="22"/>
      <c r="E439" s="20"/>
      <c r="F439" s="52"/>
      <c r="G439" s="51" t="s">
        <v>89</v>
      </c>
      <c r="H439" s="20"/>
    </row>
    <row r="440" spans="1:8" s="36" customFormat="1" ht="93.75" x14ac:dyDescent="0.45">
      <c r="A440" s="68" t="s">
        <v>113</v>
      </c>
      <c r="B440" s="67" t="s">
        <v>37</v>
      </c>
      <c r="C440" s="67" t="s">
        <v>37</v>
      </c>
      <c r="D440" s="22"/>
      <c r="E440" s="20"/>
      <c r="F440" s="52"/>
      <c r="G440" s="51" t="s">
        <v>42</v>
      </c>
      <c r="H440" s="20"/>
    </row>
    <row r="441" spans="1:8" s="36" customFormat="1" ht="75" x14ac:dyDescent="0.45">
      <c r="A441" s="68" t="s">
        <v>112</v>
      </c>
      <c r="B441" s="67" t="s">
        <v>37</v>
      </c>
      <c r="C441" s="67" t="s">
        <v>37</v>
      </c>
      <c r="D441" s="22"/>
      <c r="E441" s="20"/>
      <c r="F441" s="52"/>
      <c r="G441" s="51" t="s">
        <v>42</v>
      </c>
      <c r="H441" s="20"/>
    </row>
    <row r="442" spans="1:8" s="36" customFormat="1" ht="37.5" x14ac:dyDescent="0.45">
      <c r="A442" s="68" t="s">
        <v>111</v>
      </c>
      <c r="B442" s="67" t="s">
        <v>37</v>
      </c>
      <c r="C442" s="67" t="s">
        <v>37</v>
      </c>
      <c r="D442" s="22"/>
      <c r="E442" s="20"/>
      <c r="F442" s="52"/>
      <c r="G442" s="51" t="s">
        <v>48</v>
      </c>
      <c r="H442" s="20"/>
    </row>
    <row r="443" spans="1:8" s="36" customFormat="1" ht="37.5" x14ac:dyDescent="0.45">
      <c r="A443" s="68" t="s">
        <v>110</v>
      </c>
      <c r="B443" s="67" t="s">
        <v>37</v>
      </c>
      <c r="C443" s="67" t="s">
        <v>37</v>
      </c>
      <c r="D443" s="22"/>
      <c r="E443" s="20"/>
      <c r="F443" s="52"/>
      <c r="G443" s="20" t="s">
        <v>54</v>
      </c>
      <c r="H443" s="20"/>
    </row>
    <row r="444" spans="1:8" s="36" customFormat="1" ht="37.5" x14ac:dyDescent="0.45">
      <c r="A444" s="68" t="s">
        <v>109</v>
      </c>
      <c r="B444" s="67" t="s">
        <v>37</v>
      </c>
      <c r="C444" s="67" t="s">
        <v>37</v>
      </c>
      <c r="D444" s="22"/>
      <c r="E444" s="20"/>
      <c r="F444" s="52"/>
      <c r="G444" s="20" t="s">
        <v>54</v>
      </c>
      <c r="H444" s="20"/>
    </row>
    <row r="445" spans="1:8" s="36" customFormat="1" ht="37.5" x14ac:dyDescent="0.45">
      <c r="A445" s="68" t="s">
        <v>108</v>
      </c>
      <c r="B445" s="24" t="s">
        <v>58</v>
      </c>
      <c r="C445" s="23">
        <v>16</v>
      </c>
      <c r="D445" s="22"/>
      <c r="E445" s="20"/>
      <c r="F445" s="15" t="s">
        <v>28</v>
      </c>
      <c r="G445" s="20"/>
      <c r="H445" s="51" t="s">
        <v>12</v>
      </c>
    </row>
    <row r="446" spans="1:8" s="36" customFormat="1" x14ac:dyDescent="0.45">
      <c r="A446" s="68" t="s">
        <v>107</v>
      </c>
      <c r="B446" s="67" t="s">
        <v>37</v>
      </c>
      <c r="C446" s="67" t="s">
        <v>37</v>
      </c>
      <c r="D446" s="22"/>
      <c r="E446" s="20"/>
      <c r="F446" s="52"/>
      <c r="G446" s="20" t="s">
        <v>104</v>
      </c>
      <c r="H446" s="20"/>
    </row>
    <row r="447" spans="1:8" s="36" customFormat="1" ht="37.5" x14ac:dyDescent="0.45">
      <c r="A447" s="68" t="s">
        <v>106</v>
      </c>
      <c r="B447" s="67" t="s">
        <v>37</v>
      </c>
      <c r="C447" s="67" t="s">
        <v>37</v>
      </c>
      <c r="D447" s="22"/>
      <c r="E447" s="20"/>
      <c r="F447" s="52"/>
      <c r="G447" s="20" t="s">
        <v>104</v>
      </c>
      <c r="H447" s="20"/>
    </row>
    <row r="448" spans="1:8" s="36" customFormat="1" ht="37.5" x14ac:dyDescent="0.45">
      <c r="A448" s="68" t="s">
        <v>105</v>
      </c>
      <c r="B448" s="67" t="s">
        <v>37</v>
      </c>
      <c r="C448" s="67" t="s">
        <v>37</v>
      </c>
      <c r="D448" s="22"/>
      <c r="E448" s="20"/>
      <c r="F448" s="52"/>
      <c r="G448" s="20" t="s">
        <v>104</v>
      </c>
      <c r="H448" s="20"/>
    </row>
    <row r="449" spans="1:8" s="36" customFormat="1" x14ac:dyDescent="0.45">
      <c r="A449" s="68" t="s">
        <v>103</v>
      </c>
      <c r="B449" s="67" t="s">
        <v>37</v>
      </c>
      <c r="C449" s="67" t="s">
        <v>37</v>
      </c>
      <c r="D449" s="22"/>
      <c r="E449" s="20"/>
      <c r="F449" s="52"/>
      <c r="G449" s="20" t="s">
        <v>27</v>
      </c>
      <c r="H449" s="20"/>
    </row>
    <row r="450" spans="1:8" s="36" customFormat="1" x14ac:dyDescent="0.45">
      <c r="A450" s="68" t="s">
        <v>102</v>
      </c>
      <c r="B450" s="67" t="s">
        <v>37</v>
      </c>
      <c r="C450" s="67" t="s">
        <v>37</v>
      </c>
      <c r="D450" s="22"/>
      <c r="E450" s="20"/>
      <c r="F450" s="52"/>
      <c r="G450" s="20" t="s">
        <v>27</v>
      </c>
      <c r="H450" s="20"/>
    </row>
    <row r="451" spans="1:8" s="36" customFormat="1" ht="37.5" x14ac:dyDescent="0.45">
      <c r="A451" s="68" t="s">
        <v>101</v>
      </c>
      <c r="B451" s="67" t="s">
        <v>37</v>
      </c>
      <c r="C451" s="67" t="s">
        <v>37</v>
      </c>
      <c r="D451" s="22"/>
      <c r="E451" s="20"/>
      <c r="F451" s="52"/>
      <c r="G451" s="20" t="s">
        <v>27</v>
      </c>
      <c r="H451" s="20"/>
    </row>
    <row r="452" spans="1:8" s="36" customFormat="1" ht="37.5" x14ac:dyDescent="0.45">
      <c r="A452" s="68" t="s">
        <v>100</v>
      </c>
      <c r="B452" s="67" t="s">
        <v>37</v>
      </c>
      <c r="C452" s="67" t="s">
        <v>37</v>
      </c>
      <c r="D452" s="22"/>
      <c r="E452" s="20"/>
      <c r="F452" s="52"/>
      <c r="G452" s="20" t="s">
        <v>27</v>
      </c>
      <c r="H452" s="20"/>
    </row>
    <row r="453" spans="1:8" s="72" customFormat="1" ht="37.5" x14ac:dyDescent="0.2">
      <c r="A453" s="51" t="s">
        <v>99</v>
      </c>
      <c r="B453" s="24" t="s">
        <v>58</v>
      </c>
      <c r="C453" s="23">
        <v>7</v>
      </c>
      <c r="D453" s="22"/>
      <c r="E453" s="20"/>
      <c r="F453" s="52"/>
      <c r="G453" s="51" t="s">
        <v>98</v>
      </c>
      <c r="H453" s="20"/>
    </row>
    <row r="454" spans="1:8" s="36" customFormat="1" x14ac:dyDescent="0.45">
      <c r="A454" s="68" t="s">
        <v>97</v>
      </c>
      <c r="B454" s="67" t="s">
        <v>37</v>
      </c>
      <c r="C454" s="67" t="s">
        <v>37</v>
      </c>
      <c r="D454" s="22"/>
      <c r="E454" s="20"/>
      <c r="F454" s="52"/>
      <c r="G454" s="20"/>
      <c r="H454" s="20"/>
    </row>
    <row r="455" spans="1:8" s="36" customFormat="1" ht="37.5" x14ac:dyDescent="0.45">
      <c r="A455" s="68" t="s">
        <v>96</v>
      </c>
      <c r="B455" s="67" t="s">
        <v>37</v>
      </c>
      <c r="C455" s="67" t="s">
        <v>37</v>
      </c>
      <c r="D455" s="22"/>
      <c r="E455" s="20"/>
      <c r="F455" s="52"/>
      <c r="G455" s="20"/>
      <c r="H455" s="20"/>
    </row>
    <row r="456" spans="1:8" s="36" customFormat="1" x14ac:dyDescent="0.45">
      <c r="A456" s="68" t="s">
        <v>95</v>
      </c>
      <c r="B456" s="67" t="s">
        <v>37</v>
      </c>
      <c r="C456" s="67" t="s">
        <v>37</v>
      </c>
      <c r="D456" s="22"/>
      <c r="E456" s="20"/>
      <c r="F456" s="52"/>
      <c r="G456" s="20"/>
      <c r="H456" s="20"/>
    </row>
    <row r="457" spans="1:8" s="36" customFormat="1" x14ac:dyDescent="0.45">
      <c r="A457" s="68" t="s">
        <v>94</v>
      </c>
      <c r="B457" s="67" t="s">
        <v>37</v>
      </c>
      <c r="C457" s="67" t="s">
        <v>37</v>
      </c>
      <c r="D457" s="22"/>
      <c r="E457" s="20"/>
      <c r="F457" s="52"/>
      <c r="G457" s="20"/>
      <c r="H457" s="20"/>
    </row>
    <row r="458" spans="1:8" s="36" customFormat="1" x14ac:dyDescent="0.45">
      <c r="A458" s="68" t="s">
        <v>93</v>
      </c>
      <c r="B458" s="67" t="s">
        <v>37</v>
      </c>
      <c r="C458" s="67" t="s">
        <v>37</v>
      </c>
      <c r="D458" s="22"/>
      <c r="E458" s="20"/>
      <c r="F458" s="52"/>
      <c r="G458" s="20"/>
      <c r="H458" s="20"/>
    </row>
    <row r="459" spans="1:8" s="36" customFormat="1" x14ac:dyDescent="0.45">
      <c r="A459" s="68" t="s">
        <v>92</v>
      </c>
      <c r="B459" s="67" t="s">
        <v>37</v>
      </c>
      <c r="C459" s="67" t="s">
        <v>37</v>
      </c>
      <c r="D459" s="22"/>
      <c r="E459" s="20"/>
      <c r="F459" s="52"/>
      <c r="G459" s="20"/>
      <c r="H459" s="20"/>
    </row>
    <row r="460" spans="1:8" s="36" customFormat="1" x14ac:dyDescent="0.45">
      <c r="A460" s="68" t="s">
        <v>91</v>
      </c>
      <c r="B460" s="67" t="s">
        <v>37</v>
      </c>
      <c r="C460" s="67" t="s">
        <v>37</v>
      </c>
      <c r="D460" s="22"/>
      <c r="E460" s="20"/>
      <c r="F460" s="52"/>
      <c r="G460" s="20"/>
      <c r="H460" s="20"/>
    </row>
    <row r="461" spans="1:8" s="72" customFormat="1" ht="34.5" customHeight="1" x14ac:dyDescent="0.2">
      <c r="A461" s="51" t="s">
        <v>90</v>
      </c>
      <c r="B461" s="24" t="s">
        <v>58</v>
      </c>
      <c r="C461" s="23">
        <v>2</v>
      </c>
      <c r="D461" s="22"/>
      <c r="E461" s="20"/>
      <c r="F461" s="52"/>
      <c r="G461" s="77" t="s">
        <v>89</v>
      </c>
      <c r="H461" s="20"/>
    </row>
    <row r="462" spans="1:8" s="36" customFormat="1" x14ac:dyDescent="0.45">
      <c r="A462" s="68" t="s">
        <v>88</v>
      </c>
      <c r="B462" s="67" t="s">
        <v>37</v>
      </c>
      <c r="C462" s="67" t="s">
        <v>37</v>
      </c>
      <c r="D462" s="22"/>
      <c r="E462" s="20"/>
      <c r="F462" s="52"/>
      <c r="G462" s="20"/>
      <c r="H462" s="20"/>
    </row>
    <row r="463" spans="1:8" s="36" customFormat="1" x14ac:dyDescent="0.45">
      <c r="A463" s="68" t="s">
        <v>87</v>
      </c>
      <c r="B463" s="67" t="s">
        <v>37</v>
      </c>
      <c r="C463" s="67" t="s">
        <v>37</v>
      </c>
      <c r="D463" s="22"/>
      <c r="E463" s="20"/>
      <c r="F463" s="52"/>
      <c r="G463" s="20"/>
      <c r="H463" s="20"/>
    </row>
    <row r="464" spans="1:8" s="36" customFormat="1" ht="37.5" x14ac:dyDescent="0.45">
      <c r="A464" s="68" t="s">
        <v>86</v>
      </c>
      <c r="B464" s="24" t="s">
        <v>58</v>
      </c>
      <c r="C464" s="23">
        <v>13</v>
      </c>
      <c r="D464" s="22"/>
      <c r="E464" s="20"/>
      <c r="F464" s="57" t="s">
        <v>85</v>
      </c>
      <c r="G464" s="20" t="s">
        <v>1</v>
      </c>
      <c r="H464" s="76" t="s">
        <v>82</v>
      </c>
    </row>
    <row r="465" spans="1:9" s="36" customFormat="1" ht="37.5" x14ac:dyDescent="0.45">
      <c r="A465" s="68" t="s">
        <v>84</v>
      </c>
      <c r="B465" s="24" t="s">
        <v>58</v>
      </c>
      <c r="C465" s="23">
        <v>13</v>
      </c>
      <c r="D465" s="22"/>
      <c r="E465" s="20"/>
      <c r="F465" s="57" t="s">
        <v>83</v>
      </c>
      <c r="G465" s="20" t="s">
        <v>1</v>
      </c>
      <c r="H465" s="76" t="s">
        <v>82</v>
      </c>
    </row>
    <row r="466" spans="1:9" x14ac:dyDescent="0.45">
      <c r="A466" s="35" t="s">
        <v>81</v>
      </c>
      <c r="B466" s="34"/>
      <c r="C466" s="32"/>
      <c r="D466" s="33"/>
      <c r="E466" s="32"/>
      <c r="F466" s="32"/>
      <c r="G466" s="32"/>
      <c r="H466" s="32"/>
    </row>
    <row r="467" spans="1:9" x14ac:dyDescent="0.45">
      <c r="A467" s="31" t="s">
        <v>80</v>
      </c>
      <c r="B467" s="30"/>
      <c r="C467" s="29"/>
      <c r="D467" s="28"/>
      <c r="E467" s="26"/>
      <c r="F467" s="27"/>
      <c r="G467" s="26"/>
      <c r="H467" s="26"/>
    </row>
    <row r="468" spans="1:9" x14ac:dyDescent="0.45">
      <c r="A468" s="25" t="s">
        <v>7</v>
      </c>
      <c r="B468" s="24"/>
      <c r="C468" s="23"/>
      <c r="D468" s="22"/>
      <c r="E468" s="20"/>
      <c r="F468" s="21" t="s">
        <v>6</v>
      </c>
      <c r="G468" s="20"/>
      <c r="H468" s="20"/>
    </row>
    <row r="469" spans="1:9" s="36" customFormat="1" ht="37.5" x14ac:dyDescent="0.45">
      <c r="A469" s="19" t="s">
        <v>79</v>
      </c>
      <c r="B469" s="73" t="s">
        <v>30</v>
      </c>
      <c r="C469" s="23">
        <v>90</v>
      </c>
      <c r="D469" s="22"/>
      <c r="E469" s="20"/>
      <c r="F469" s="52" t="s">
        <v>76</v>
      </c>
      <c r="G469" s="20" t="s">
        <v>1</v>
      </c>
      <c r="H469" s="51" t="s">
        <v>75</v>
      </c>
      <c r="I469" s="75" t="s">
        <v>74</v>
      </c>
    </row>
    <row r="470" spans="1:9" s="36" customFormat="1" ht="75" x14ac:dyDescent="0.45">
      <c r="A470" s="19" t="s">
        <v>78</v>
      </c>
      <c r="B470" s="73" t="s">
        <v>30</v>
      </c>
      <c r="C470" s="23">
        <v>90</v>
      </c>
      <c r="D470" s="22"/>
      <c r="E470" s="20"/>
      <c r="F470" s="52" t="s">
        <v>76</v>
      </c>
      <c r="G470" s="20" t="s">
        <v>1</v>
      </c>
      <c r="H470" s="51" t="s">
        <v>75</v>
      </c>
      <c r="I470" s="75" t="s">
        <v>74</v>
      </c>
    </row>
    <row r="471" spans="1:9" s="36" customFormat="1" ht="37.5" x14ac:dyDescent="0.45">
      <c r="A471" s="19" t="s">
        <v>77</v>
      </c>
      <c r="B471" s="73" t="s">
        <v>30</v>
      </c>
      <c r="C471" s="23">
        <v>90</v>
      </c>
      <c r="D471" s="22"/>
      <c r="E471" s="20"/>
      <c r="F471" s="52" t="s">
        <v>76</v>
      </c>
      <c r="G471" s="20" t="s">
        <v>1</v>
      </c>
      <c r="H471" s="51" t="s">
        <v>75</v>
      </c>
      <c r="I471" s="75" t="s">
        <v>74</v>
      </c>
    </row>
    <row r="472" spans="1:9" s="36" customFormat="1" ht="56.25" x14ac:dyDescent="0.45">
      <c r="A472" s="19" t="s">
        <v>73</v>
      </c>
      <c r="B472" s="74" t="s">
        <v>72</v>
      </c>
      <c r="C472" s="23" t="s">
        <v>71</v>
      </c>
      <c r="D472" s="22"/>
      <c r="E472" s="20"/>
      <c r="F472" s="52"/>
      <c r="G472" s="20" t="s">
        <v>1</v>
      </c>
      <c r="H472" s="51" t="s">
        <v>0</v>
      </c>
    </row>
    <row r="473" spans="1:9" s="36" customFormat="1" ht="56.25" x14ac:dyDescent="0.45">
      <c r="A473" s="54" t="s">
        <v>70</v>
      </c>
      <c r="B473" s="73" t="s">
        <v>69</v>
      </c>
      <c r="C473" s="23" t="s">
        <v>68</v>
      </c>
      <c r="D473" s="22"/>
      <c r="E473" s="20"/>
      <c r="F473" s="52"/>
      <c r="G473" s="20" t="s">
        <v>1</v>
      </c>
      <c r="H473" s="51" t="s">
        <v>12</v>
      </c>
    </row>
    <row r="474" spans="1:9" s="36" customFormat="1" ht="37.5" x14ac:dyDescent="0.45">
      <c r="A474" s="54" t="s">
        <v>67</v>
      </c>
      <c r="B474" s="24" t="s">
        <v>30</v>
      </c>
      <c r="C474" s="23" t="s">
        <v>66</v>
      </c>
      <c r="D474" s="22"/>
      <c r="E474" s="20"/>
      <c r="F474" s="52"/>
      <c r="G474" s="20" t="s">
        <v>1</v>
      </c>
      <c r="H474" s="51" t="s">
        <v>12</v>
      </c>
    </row>
    <row r="475" spans="1:9" ht="57.75" customHeight="1" x14ac:dyDescent="0.45">
      <c r="A475" s="54" t="s">
        <v>65</v>
      </c>
      <c r="B475" s="24" t="s">
        <v>30</v>
      </c>
      <c r="C475" s="23" t="s">
        <v>64</v>
      </c>
      <c r="D475" s="16"/>
      <c r="E475" s="14"/>
      <c r="F475" s="15"/>
      <c r="G475" s="20" t="s">
        <v>1</v>
      </c>
      <c r="H475" s="51" t="s">
        <v>12</v>
      </c>
    </row>
    <row r="476" spans="1:9" s="36" customFormat="1" x14ac:dyDescent="0.45">
      <c r="A476" s="48" t="s">
        <v>63</v>
      </c>
      <c r="B476" s="47"/>
      <c r="C476" s="46"/>
      <c r="D476" s="45"/>
      <c r="E476" s="43"/>
      <c r="F476" s="44"/>
      <c r="G476" s="43"/>
      <c r="H476" s="43"/>
    </row>
    <row r="477" spans="1:9" s="36" customFormat="1" x14ac:dyDescent="0.45">
      <c r="A477" s="42" t="s">
        <v>62</v>
      </c>
      <c r="B477" s="41"/>
      <c r="C477" s="40"/>
      <c r="D477" s="39"/>
      <c r="E477" s="37"/>
      <c r="F477" s="38"/>
      <c r="G477" s="37"/>
      <c r="H477" s="37"/>
    </row>
    <row r="478" spans="1:9" x14ac:dyDescent="0.45">
      <c r="A478" s="35" t="s">
        <v>61</v>
      </c>
      <c r="B478" s="34"/>
      <c r="C478" s="32"/>
      <c r="D478" s="33"/>
      <c r="E478" s="32"/>
      <c r="F478" s="32"/>
      <c r="G478" s="32"/>
      <c r="H478" s="32"/>
    </row>
    <row r="479" spans="1:9" x14ac:dyDescent="0.45">
      <c r="A479" s="31" t="s">
        <v>60</v>
      </c>
      <c r="B479" s="30"/>
      <c r="C479" s="29"/>
      <c r="D479" s="28"/>
      <c r="E479" s="26"/>
      <c r="F479" s="27"/>
      <c r="G479" s="26"/>
      <c r="H479" s="26"/>
    </row>
    <row r="480" spans="1:9" x14ac:dyDescent="0.45">
      <c r="A480" s="66" t="s">
        <v>34</v>
      </c>
      <c r="B480" s="24"/>
      <c r="C480" s="23"/>
      <c r="D480" s="22"/>
      <c r="E480" s="20"/>
      <c r="F480" s="52"/>
      <c r="G480" s="20"/>
      <c r="H480" s="20"/>
    </row>
    <row r="481" spans="1:8" s="36" customFormat="1" ht="37.5" x14ac:dyDescent="0.45">
      <c r="A481" s="68" t="s">
        <v>59</v>
      </c>
      <c r="B481" s="24" t="s">
        <v>58</v>
      </c>
      <c r="C481" s="23">
        <v>13</v>
      </c>
      <c r="D481" s="22"/>
      <c r="E481" s="20"/>
      <c r="F481" s="57" t="s">
        <v>28</v>
      </c>
      <c r="G481" s="20"/>
      <c r="H481" s="51" t="s">
        <v>19</v>
      </c>
    </row>
    <row r="482" spans="1:8" s="36" customFormat="1" x14ac:dyDescent="0.45">
      <c r="A482" s="68" t="s">
        <v>57</v>
      </c>
      <c r="B482" s="67" t="s">
        <v>37</v>
      </c>
      <c r="C482" s="67" t="s">
        <v>37</v>
      </c>
      <c r="D482" s="22"/>
      <c r="E482" s="20"/>
      <c r="F482" s="52"/>
      <c r="G482" s="20" t="s">
        <v>56</v>
      </c>
      <c r="H482" s="20"/>
    </row>
    <row r="483" spans="1:8" s="36" customFormat="1" x14ac:dyDescent="0.45">
      <c r="A483" s="68" t="s">
        <v>55</v>
      </c>
      <c r="B483" s="67" t="s">
        <v>37</v>
      </c>
      <c r="C483" s="67" t="s">
        <v>37</v>
      </c>
      <c r="D483" s="22"/>
      <c r="E483" s="20"/>
      <c r="F483" s="52"/>
      <c r="G483" s="20" t="s">
        <v>54</v>
      </c>
      <c r="H483" s="20"/>
    </row>
    <row r="484" spans="1:8" s="36" customFormat="1" ht="37.5" x14ac:dyDescent="0.45">
      <c r="A484" s="68" t="s">
        <v>53</v>
      </c>
      <c r="B484" s="67" t="s">
        <v>37</v>
      </c>
      <c r="C484" s="67" t="s">
        <v>37</v>
      </c>
      <c r="D484" s="22"/>
      <c r="E484" s="20"/>
      <c r="F484" s="52"/>
      <c r="G484" s="20" t="s">
        <v>52</v>
      </c>
      <c r="H484" s="20"/>
    </row>
    <row r="485" spans="1:8" s="36" customFormat="1" ht="37.5" x14ac:dyDescent="0.45">
      <c r="A485" s="68" t="s">
        <v>51</v>
      </c>
      <c r="B485" s="67" t="s">
        <v>37</v>
      </c>
      <c r="C485" s="67" t="s">
        <v>37</v>
      </c>
      <c r="D485" s="22"/>
      <c r="E485" s="20"/>
      <c r="F485" s="52"/>
      <c r="G485" s="20" t="s">
        <v>50</v>
      </c>
      <c r="H485" s="20"/>
    </row>
    <row r="486" spans="1:8" s="72" customFormat="1" ht="37.5" x14ac:dyDescent="0.2">
      <c r="A486" s="51" t="s">
        <v>49</v>
      </c>
      <c r="B486" s="67" t="s">
        <v>37</v>
      </c>
      <c r="C486" s="67" t="s">
        <v>37</v>
      </c>
      <c r="D486" s="22"/>
      <c r="E486" s="20"/>
      <c r="F486" s="52"/>
      <c r="G486" s="51" t="s">
        <v>48</v>
      </c>
      <c r="H486" s="20"/>
    </row>
    <row r="487" spans="1:8" s="36" customFormat="1" ht="37.5" x14ac:dyDescent="0.45">
      <c r="A487" s="68" t="s">
        <v>47</v>
      </c>
      <c r="B487" s="67" t="s">
        <v>37</v>
      </c>
      <c r="C487" s="67" t="s">
        <v>37</v>
      </c>
      <c r="D487" s="22"/>
      <c r="E487" s="20"/>
      <c r="F487" s="52"/>
      <c r="G487" s="20" t="s">
        <v>27</v>
      </c>
      <c r="H487" s="20"/>
    </row>
    <row r="488" spans="1:8" s="36" customFormat="1" ht="37.5" x14ac:dyDescent="0.45">
      <c r="A488" s="68" t="s">
        <v>46</v>
      </c>
      <c r="B488" s="67" t="s">
        <v>37</v>
      </c>
      <c r="C488" s="67" t="s">
        <v>37</v>
      </c>
      <c r="D488" s="22"/>
      <c r="E488" s="20"/>
      <c r="F488" s="52"/>
      <c r="G488" s="20" t="s">
        <v>44</v>
      </c>
      <c r="H488" s="20"/>
    </row>
    <row r="489" spans="1:8" s="36" customFormat="1" ht="37.5" x14ac:dyDescent="0.45">
      <c r="A489" s="68" t="s">
        <v>45</v>
      </c>
      <c r="B489" s="67" t="s">
        <v>37</v>
      </c>
      <c r="C489" s="67" t="s">
        <v>37</v>
      </c>
      <c r="D489" s="22"/>
      <c r="E489" s="20"/>
      <c r="F489" s="52"/>
      <c r="G489" s="20" t="s">
        <v>44</v>
      </c>
      <c r="H489" s="20"/>
    </row>
    <row r="490" spans="1:8" s="36" customFormat="1" ht="37.5" x14ac:dyDescent="0.45">
      <c r="A490" s="68" t="s">
        <v>43</v>
      </c>
      <c r="B490" s="67" t="s">
        <v>37</v>
      </c>
      <c r="C490" s="67" t="s">
        <v>37</v>
      </c>
      <c r="D490" s="22"/>
      <c r="E490" s="20"/>
      <c r="F490" s="52"/>
      <c r="G490" s="51" t="s">
        <v>42</v>
      </c>
      <c r="H490" s="20"/>
    </row>
    <row r="491" spans="1:8" s="36" customFormat="1" ht="37.5" x14ac:dyDescent="0.45">
      <c r="A491" s="68" t="s">
        <v>41</v>
      </c>
      <c r="B491" s="67" t="s">
        <v>37</v>
      </c>
      <c r="C491" s="67" t="s">
        <v>37</v>
      </c>
      <c r="D491" s="22"/>
      <c r="E491" s="20"/>
      <c r="F491" s="52"/>
      <c r="G491" s="20" t="s">
        <v>39</v>
      </c>
      <c r="H491" s="20"/>
    </row>
    <row r="492" spans="1:8" ht="18.75" customHeight="1" x14ac:dyDescent="0.45">
      <c r="A492" s="13" t="s">
        <v>40</v>
      </c>
      <c r="B492" s="67" t="s">
        <v>37</v>
      </c>
      <c r="C492" s="67" t="s">
        <v>37</v>
      </c>
      <c r="D492" s="71"/>
      <c r="E492" s="70"/>
      <c r="F492" s="69"/>
      <c r="G492" s="20" t="s">
        <v>39</v>
      </c>
      <c r="H492" s="14"/>
    </row>
    <row r="493" spans="1:8" s="36" customFormat="1" ht="37.5" x14ac:dyDescent="0.45">
      <c r="A493" s="68" t="s">
        <v>38</v>
      </c>
      <c r="B493" s="67" t="s">
        <v>37</v>
      </c>
      <c r="C493" s="67" t="s">
        <v>37</v>
      </c>
      <c r="D493" s="22"/>
      <c r="E493" s="20"/>
      <c r="F493" s="52"/>
      <c r="G493" s="20" t="s">
        <v>27</v>
      </c>
      <c r="H493" s="20"/>
    </row>
    <row r="494" spans="1:8" x14ac:dyDescent="0.45">
      <c r="A494" s="35" t="s">
        <v>36</v>
      </c>
      <c r="B494" s="34"/>
      <c r="C494" s="32"/>
      <c r="D494" s="33"/>
      <c r="E494" s="32"/>
      <c r="F494" s="32"/>
      <c r="G494" s="32"/>
      <c r="H494" s="32"/>
    </row>
    <row r="495" spans="1:8" x14ac:dyDescent="0.45">
      <c r="A495" s="31" t="s">
        <v>35</v>
      </c>
      <c r="B495" s="30"/>
      <c r="C495" s="29"/>
      <c r="D495" s="28"/>
      <c r="E495" s="26"/>
      <c r="F495" s="27"/>
      <c r="G495" s="26"/>
      <c r="H495" s="26"/>
    </row>
    <row r="496" spans="1:8" x14ac:dyDescent="0.45">
      <c r="A496" s="66" t="s">
        <v>34</v>
      </c>
      <c r="B496" s="24"/>
      <c r="C496" s="23"/>
      <c r="D496" s="22"/>
      <c r="E496" s="20"/>
      <c r="F496" s="52"/>
      <c r="G496" s="20"/>
      <c r="H496" s="20"/>
    </row>
    <row r="497" spans="1:256" ht="78.75" customHeight="1" x14ac:dyDescent="0.45">
      <c r="A497" s="65" t="s">
        <v>33</v>
      </c>
      <c r="B497" s="64" t="s">
        <v>32</v>
      </c>
      <c r="C497" s="17">
        <v>14</v>
      </c>
      <c r="D497" s="63">
        <v>0</v>
      </c>
      <c r="E497" s="58">
        <f>D497/C497</f>
        <v>0</v>
      </c>
      <c r="F497" s="57" t="s">
        <v>28</v>
      </c>
      <c r="G497" s="14" t="s">
        <v>27</v>
      </c>
      <c r="H497" s="56" t="s">
        <v>12</v>
      </c>
    </row>
    <row r="498" spans="1:256" ht="80.25" customHeight="1" x14ac:dyDescent="0.45">
      <c r="A498" s="62" t="s">
        <v>31</v>
      </c>
      <c r="B498" s="61" t="s">
        <v>30</v>
      </c>
      <c r="C498" s="60" t="s">
        <v>29</v>
      </c>
      <c r="D498" s="59">
        <v>0</v>
      </c>
      <c r="E498" s="58">
        <f>D498/30</f>
        <v>0</v>
      </c>
      <c r="F498" s="57" t="s">
        <v>28</v>
      </c>
      <c r="G498" s="14" t="s">
        <v>27</v>
      </c>
      <c r="H498" s="56" t="s">
        <v>12</v>
      </c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  <c r="DZ498" s="55"/>
      <c r="EA498" s="55"/>
      <c r="EB498" s="55"/>
      <c r="EC498" s="55"/>
      <c r="ED498" s="55"/>
      <c r="EE498" s="55"/>
      <c r="EF498" s="55"/>
      <c r="EG498" s="55"/>
      <c r="EH498" s="55"/>
      <c r="EI498" s="55"/>
      <c r="EJ498" s="55"/>
      <c r="EK498" s="55"/>
      <c r="EL498" s="55"/>
      <c r="EM498" s="55"/>
      <c r="EN498" s="55"/>
      <c r="EO498" s="55"/>
      <c r="EP498" s="55"/>
      <c r="EQ498" s="55"/>
      <c r="ER498" s="55"/>
      <c r="ES498" s="55"/>
      <c r="ET498" s="55"/>
      <c r="EU498" s="55"/>
      <c r="EV498" s="55"/>
      <c r="EW498" s="55"/>
      <c r="EX498" s="55"/>
      <c r="EY498" s="55"/>
      <c r="EZ498" s="55"/>
      <c r="FA498" s="55"/>
      <c r="FB498" s="55"/>
      <c r="FC498" s="55"/>
      <c r="FD498" s="55"/>
      <c r="FE498" s="55"/>
      <c r="FF498" s="55"/>
      <c r="FG498" s="55"/>
      <c r="FH498" s="55"/>
      <c r="FI498" s="55"/>
      <c r="FJ498" s="55"/>
      <c r="FK498" s="55"/>
      <c r="FL498" s="55"/>
      <c r="FM498" s="55"/>
      <c r="FN498" s="55"/>
      <c r="FO498" s="55"/>
      <c r="FP498" s="55"/>
      <c r="FQ498" s="55"/>
      <c r="FR498" s="55"/>
      <c r="FS498" s="55"/>
      <c r="FT498" s="55"/>
      <c r="FU498" s="55"/>
      <c r="FV498" s="55"/>
      <c r="FW498" s="55"/>
      <c r="FX498" s="55"/>
      <c r="FY498" s="55"/>
      <c r="FZ498" s="55"/>
      <c r="GA498" s="55"/>
      <c r="GB498" s="55"/>
      <c r="GC498" s="55"/>
      <c r="GD498" s="55"/>
      <c r="GE498" s="55"/>
      <c r="GF498" s="55"/>
      <c r="GG498" s="55"/>
      <c r="GH498" s="55"/>
      <c r="GI498" s="55"/>
      <c r="GJ498" s="55"/>
      <c r="GK498" s="55"/>
      <c r="GL498" s="55"/>
      <c r="GM498" s="55"/>
      <c r="GN498" s="55"/>
      <c r="GO498" s="55"/>
      <c r="GP498" s="55"/>
      <c r="GQ498" s="55"/>
      <c r="GR498" s="55"/>
      <c r="GS498" s="55"/>
      <c r="GT498" s="55"/>
      <c r="GU498" s="55"/>
      <c r="GV498" s="55"/>
      <c r="GW498" s="55"/>
      <c r="GX498" s="55"/>
      <c r="GY498" s="55"/>
      <c r="GZ498" s="55"/>
      <c r="HA498" s="55"/>
      <c r="HB498" s="55"/>
      <c r="HC498" s="55"/>
      <c r="HD498" s="55"/>
      <c r="HE498" s="55"/>
      <c r="HF498" s="55"/>
      <c r="HG498" s="55"/>
      <c r="HH498" s="55"/>
      <c r="HI498" s="55"/>
      <c r="HJ498" s="55"/>
      <c r="HK498" s="55"/>
      <c r="HL498" s="55"/>
      <c r="HM498" s="55"/>
      <c r="HN498" s="55"/>
      <c r="HO498" s="55"/>
      <c r="HP498" s="55"/>
      <c r="HQ498" s="55"/>
      <c r="HR498" s="55"/>
      <c r="HS498" s="55"/>
      <c r="HT498" s="55"/>
      <c r="HU498" s="55"/>
      <c r="HV498" s="55"/>
      <c r="HW498" s="55"/>
      <c r="HX498" s="55"/>
      <c r="HY498" s="55"/>
      <c r="HZ498" s="55"/>
      <c r="IA498" s="55"/>
      <c r="IB498" s="55"/>
      <c r="IC498" s="55"/>
      <c r="ID498" s="55"/>
      <c r="IE498" s="55"/>
      <c r="IF498" s="55"/>
      <c r="IG498" s="55"/>
      <c r="IH498" s="55"/>
      <c r="II498" s="55"/>
      <c r="IJ498" s="55"/>
      <c r="IK498" s="55"/>
      <c r="IL498" s="55"/>
      <c r="IM498" s="55"/>
      <c r="IN498" s="55"/>
      <c r="IO498" s="55"/>
      <c r="IP498" s="55"/>
      <c r="IQ498" s="55"/>
      <c r="IR498" s="55"/>
      <c r="IS498" s="55"/>
      <c r="IT498" s="55"/>
      <c r="IU498" s="55"/>
      <c r="IV498" s="55"/>
    </row>
    <row r="499" spans="1:256" s="36" customFormat="1" ht="18.75" customHeight="1" x14ac:dyDescent="0.45">
      <c r="A499" s="48" t="s">
        <v>26</v>
      </c>
      <c r="B499" s="47"/>
      <c r="C499" s="46"/>
      <c r="D499" s="45"/>
      <c r="E499" s="43"/>
      <c r="F499" s="44"/>
      <c r="G499" s="43"/>
      <c r="H499" s="43"/>
    </row>
    <row r="500" spans="1:256" s="36" customFormat="1" ht="18.75" customHeight="1" x14ac:dyDescent="0.45">
      <c r="A500" s="42" t="s">
        <v>25</v>
      </c>
      <c r="B500" s="41"/>
      <c r="C500" s="40"/>
      <c r="D500" s="39"/>
      <c r="E500" s="37"/>
      <c r="F500" s="38"/>
      <c r="G500" s="37"/>
      <c r="H500" s="37"/>
    </row>
    <row r="501" spans="1:256" ht="18.75" customHeight="1" x14ac:dyDescent="0.45">
      <c r="A501" s="35" t="s">
        <v>24</v>
      </c>
      <c r="B501" s="34"/>
      <c r="C501" s="32"/>
      <c r="D501" s="33"/>
      <c r="E501" s="32"/>
      <c r="F501" s="32"/>
      <c r="G501" s="32"/>
      <c r="H501" s="32"/>
    </row>
    <row r="502" spans="1:256" ht="18.75" customHeight="1" x14ac:dyDescent="0.45">
      <c r="A502" s="31" t="s">
        <v>23</v>
      </c>
      <c r="B502" s="30"/>
      <c r="C502" s="29"/>
      <c r="D502" s="28"/>
      <c r="E502" s="26"/>
      <c r="F502" s="27"/>
      <c r="G502" s="26"/>
      <c r="H502" s="26"/>
    </row>
    <row r="503" spans="1:256" x14ac:dyDescent="0.45">
      <c r="A503" s="25" t="s">
        <v>7</v>
      </c>
      <c r="B503" s="24"/>
      <c r="C503" s="23"/>
      <c r="D503" s="22"/>
      <c r="E503" s="20"/>
      <c r="F503" s="21" t="s">
        <v>6</v>
      </c>
      <c r="G503" s="20"/>
      <c r="H503" s="20"/>
    </row>
    <row r="504" spans="1:256" s="36" customFormat="1" ht="75" x14ac:dyDescent="0.45">
      <c r="A504" s="54" t="s">
        <v>22</v>
      </c>
      <c r="B504" s="24" t="s">
        <v>21</v>
      </c>
      <c r="C504" s="23">
        <v>5</v>
      </c>
      <c r="D504" s="22"/>
      <c r="E504" s="20"/>
      <c r="F504" s="52"/>
      <c r="G504" s="51" t="s">
        <v>20</v>
      </c>
      <c r="H504" s="51" t="s">
        <v>19</v>
      </c>
    </row>
    <row r="505" spans="1:256" s="36" customFormat="1" ht="56.25" x14ac:dyDescent="0.45">
      <c r="A505" s="53" t="s">
        <v>18</v>
      </c>
      <c r="B505" s="24" t="s">
        <v>17</v>
      </c>
      <c r="C505" s="23">
        <v>5</v>
      </c>
      <c r="D505" s="22"/>
      <c r="E505" s="20"/>
      <c r="F505" s="52"/>
      <c r="G505" s="51" t="s">
        <v>16</v>
      </c>
      <c r="H505" s="51" t="s">
        <v>12</v>
      </c>
    </row>
    <row r="506" spans="1:256" ht="60.75" customHeight="1" x14ac:dyDescent="0.45">
      <c r="A506" s="50" t="s">
        <v>15</v>
      </c>
      <c r="B506" s="49" t="s">
        <v>14</v>
      </c>
      <c r="C506" s="17">
        <v>100</v>
      </c>
      <c r="D506" s="16"/>
      <c r="E506" s="14"/>
      <c r="F506" s="15"/>
      <c r="G506" s="13" t="s">
        <v>13</v>
      </c>
      <c r="H506" s="13" t="s">
        <v>12</v>
      </c>
    </row>
    <row r="507" spans="1:256" s="36" customFormat="1" ht="18.75" customHeight="1" x14ac:dyDescent="0.45">
      <c r="A507" s="48" t="s">
        <v>11</v>
      </c>
      <c r="B507" s="47"/>
      <c r="C507" s="46"/>
      <c r="D507" s="45"/>
      <c r="E507" s="43"/>
      <c r="F507" s="44"/>
      <c r="G507" s="43"/>
      <c r="H507" s="43"/>
    </row>
    <row r="508" spans="1:256" s="36" customFormat="1" ht="18.75" customHeight="1" x14ac:dyDescent="0.45">
      <c r="A508" s="42" t="s">
        <v>10</v>
      </c>
      <c r="B508" s="41"/>
      <c r="C508" s="40"/>
      <c r="D508" s="39"/>
      <c r="E508" s="37"/>
      <c r="F508" s="38"/>
      <c r="G508" s="37"/>
      <c r="H508" s="37"/>
    </row>
    <row r="509" spans="1:256" ht="18.75" customHeight="1" x14ac:dyDescent="0.45">
      <c r="A509" s="35" t="s">
        <v>9</v>
      </c>
      <c r="B509" s="34"/>
      <c r="C509" s="32"/>
      <c r="D509" s="33"/>
      <c r="E509" s="32"/>
      <c r="F509" s="32"/>
      <c r="G509" s="32"/>
      <c r="H509" s="32"/>
    </row>
    <row r="510" spans="1:256" ht="18.75" customHeight="1" x14ac:dyDescent="0.45">
      <c r="A510" s="31" t="s">
        <v>8</v>
      </c>
      <c r="B510" s="30"/>
      <c r="C510" s="29"/>
      <c r="D510" s="28"/>
      <c r="E510" s="26"/>
      <c r="F510" s="27"/>
      <c r="G510" s="26"/>
      <c r="H510" s="26"/>
    </row>
    <row r="511" spans="1:256" x14ac:dyDescent="0.45">
      <c r="A511" s="25" t="s">
        <v>7</v>
      </c>
      <c r="B511" s="24"/>
      <c r="C511" s="23"/>
      <c r="D511" s="22"/>
      <c r="E511" s="20"/>
      <c r="F511" s="21" t="s">
        <v>6</v>
      </c>
      <c r="G511" s="20"/>
      <c r="H511" s="20"/>
    </row>
    <row r="512" spans="1:256" ht="56.25" x14ac:dyDescent="0.45">
      <c r="A512" s="19" t="s">
        <v>5</v>
      </c>
      <c r="B512" s="18" t="s">
        <v>4</v>
      </c>
      <c r="C512" s="17">
        <v>35</v>
      </c>
      <c r="D512" s="16"/>
      <c r="E512" s="14"/>
      <c r="F512" s="15"/>
      <c r="G512" s="14" t="s">
        <v>1</v>
      </c>
      <c r="H512" s="13" t="s">
        <v>0</v>
      </c>
    </row>
    <row r="513" spans="1:8" ht="56.25" x14ac:dyDescent="0.45">
      <c r="A513" s="19" t="s">
        <v>3</v>
      </c>
      <c r="B513" s="18" t="s">
        <v>2</v>
      </c>
      <c r="C513" s="17">
        <v>10</v>
      </c>
      <c r="D513" s="16"/>
      <c r="E513" s="14"/>
      <c r="F513" s="15"/>
      <c r="G513" s="14" t="s">
        <v>1</v>
      </c>
      <c r="H513" s="13" t="s">
        <v>0</v>
      </c>
    </row>
    <row r="514" spans="1:8" x14ac:dyDescent="0.45">
      <c r="A514" s="12"/>
      <c r="B514" s="11"/>
      <c r="C514" s="10"/>
      <c r="D514" s="9"/>
      <c r="E514" s="7"/>
      <c r="F514" s="8"/>
      <c r="G514" s="7"/>
      <c r="H514" s="7"/>
    </row>
  </sheetData>
  <mergeCells count="42">
    <mergeCell ref="F419:F421"/>
    <mergeCell ref="F378:F380"/>
    <mergeCell ref="F388:F390"/>
    <mergeCell ref="F391:F393"/>
    <mergeCell ref="F403:F405"/>
    <mergeCell ref="F406:F408"/>
    <mergeCell ref="F416:F418"/>
    <mergeCell ref="A223:A224"/>
    <mergeCell ref="H223:H224"/>
    <mergeCell ref="H47:H48"/>
    <mergeCell ref="H388:H389"/>
    <mergeCell ref="G391:G393"/>
    <mergeCell ref="G360:G362"/>
    <mergeCell ref="H360:H362"/>
    <mergeCell ref="H363:H364"/>
    <mergeCell ref="F121:F122"/>
    <mergeCell ref="F375:F377"/>
    <mergeCell ref="H66:H67"/>
    <mergeCell ref="H90:H91"/>
    <mergeCell ref="G395:G397"/>
    <mergeCell ref="G403:G405"/>
    <mergeCell ref="G406:G408"/>
    <mergeCell ref="H367:H368"/>
    <mergeCell ref="G375:G377"/>
    <mergeCell ref="G378:G380"/>
    <mergeCell ref="G381:G383"/>
    <mergeCell ref="G388:G390"/>
    <mergeCell ref="H375:H376"/>
    <mergeCell ref="H403:H405"/>
    <mergeCell ref="H378:H379"/>
    <mergeCell ref="H381:H382"/>
    <mergeCell ref="H391:H392"/>
    <mergeCell ref="H395:H396"/>
    <mergeCell ref="G422:G424"/>
    <mergeCell ref="G409:G411"/>
    <mergeCell ref="G416:G418"/>
    <mergeCell ref="G419:G421"/>
    <mergeCell ref="H406:H408"/>
    <mergeCell ref="H409:H411"/>
    <mergeCell ref="H419:H421"/>
    <mergeCell ref="H422:H424"/>
    <mergeCell ref="H416:H418"/>
  </mergeCells>
  <pageMargins left="0.43307086614173229" right="0.35433070866141736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ตชว.พฐ.+ยุทธ์-สำนักวิชา</vt:lpstr>
      <vt:lpstr>'ตชว.พฐ.+ยุทธ์-สำนักวิชา'!Print_Titles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Walailak University</cp:lastModifiedBy>
  <dcterms:created xsi:type="dcterms:W3CDTF">2018-03-14T07:34:05Z</dcterms:created>
  <dcterms:modified xsi:type="dcterms:W3CDTF">2018-03-14T07:37:10Z</dcterms:modified>
</cp:coreProperties>
</file>