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9815" windowHeight="7650" activeTab="1"/>
  </bookViews>
  <sheets>
    <sheet name="ตัวบ่งชี้ 2.1" sheetId="1" r:id="rId1"/>
    <sheet name="ตัวบ่งชี้ 2.2" sheetId="2" r:id="rId2"/>
  </sheets>
  <calcPr calcId="125725"/>
</workbook>
</file>

<file path=xl/calcChain.xml><?xml version="1.0" encoding="utf-8"?>
<calcChain xmlns="http://schemas.openxmlformats.org/spreadsheetml/2006/main">
  <c r="G65" i="2"/>
  <c r="G64"/>
  <c r="G63"/>
  <c r="L111" i="1"/>
  <c r="L112"/>
  <c r="L113"/>
  <c r="E65" i="2"/>
  <c r="E64"/>
  <c r="E63"/>
  <c r="L62"/>
  <c r="L61"/>
  <c r="L60"/>
  <c r="K62"/>
  <c r="K61"/>
  <c r="K60"/>
  <c r="J62"/>
  <c r="J61"/>
  <c r="J60"/>
  <c r="I62"/>
  <c r="I61"/>
  <c r="I60"/>
  <c r="H62"/>
  <c r="H61"/>
  <c r="H60"/>
  <c r="G62"/>
  <c r="G61"/>
  <c r="G60"/>
  <c r="F62"/>
  <c r="F61"/>
  <c r="N61" s="1"/>
  <c r="F60"/>
  <c r="E62"/>
  <c r="N62" s="1"/>
  <c r="E61"/>
  <c r="E60"/>
  <c r="N60" s="1"/>
  <c r="C60"/>
  <c r="D60" s="1"/>
  <c r="C61"/>
  <c r="D61" s="1"/>
  <c r="C62"/>
  <c r="D62" s="1"/>
  <c r="B62"/>
  <c r="B61"/>
  <c r="B60"/>
</calcChain>
</file>

<file path=xl/sharedStrings.xml><?xml version="1.0" encoding="utf-8"?>
<sst xmlns="http://schemas.openxmlformats.org/spreadsheetml/2006/main" count="330" uniqueCount="204">
  <si>
    <t>สำนักวิชา/ระดับการศึกษา/หลักสูตร</t>
  </si>
  <si>
    <t>สำรวจ</t>
  </si>
  <si>
    <t>ร้อยละ</t>
  </si>
  <si>
    <t>ความพึงพอใช้ของผู้ใช้บัณฑิต</t>
  </si>
  <si>
    <t>การศึกษา</t>
  </si>
  <si>
    <t>ภาพรวม</t>
  </si>
  <si>
    <t>การจัดการ</t>
  </si>
  <si>
    <t>ปริญญาโท</t>
  </si>
  <si>
    <t>บริหารธุรกิจ</t>
  </si>
  <si>
    <t>ปริญญาตรี</t>
  </si>
  <si>
    <t>บัญชี</t>
  </si>
  <si>
    <t>เศรษฐศาสตร์</t>
  </si>
  <si>
    <t>การจัดการการท่องเที่ยว</t>
  </si>
  <si>
    <t>เทคโนโลยีการเกษตร</t>
  </si>
  <si>
    <t>ปริญญาเอก</t>
  </si>
  <si>
    <t>อุตสาหกรรมเกษตร</t>
  </si>
  <si>
    <t>วิทยาศาสตร์การเกษตร สาขาพืชศาสตร์</t>
  </si>
  <si>
    <t>วิทยาศาสตร์การเกษตร สาขาวิทยาศาสตร์การประมง</t>
  </si>
  <si>
    <t>วิทยาศาสตร์การเกษตร สาขาวิทยาศาสตร์การอาหาร</t>
  </si>
  <si>
    <t>เกษตรศาสตร์ (พืชศาสตร์)</t>
  </si>
  <si>
    <t>เกษตรศาสตร์ (ประมง)</t>
  </si>
  <si>
    <t>เกษตรศาสตร์ (สัตวศาสตร์)</t>
  </si>
  <si>
    <t>เทคโนโลยีชีวภาพ</t>
  </si>
  <si>
    <t>เทคโนโลยีอาหาร</t>
  </si>
  <si>
    <t>พยาบาลศาสตร์</t>
  </si>
  <si>
    <t>แพทยศาสตร์</t>
  </si>
  <si>
    <t>เภสัชศาสตร์</t>
  </si>
  <si>
    <t>รัฐศาสตร์และนิติศาสตร์</t>
  </si>
  <si>
    <t>รัฐศาสตร์</t>
  </si>
  <si>
    <t>วิทยาศาสตร์</t>
  </si>
  <si>
    <t>เคมี</t>
  </si>
  <si>
    <t>ฟิสิกส์</t>
  </si>
  <si>
    <t>วิทยาศาสตร์เชิงคำนวณ</t>
  </si>
  <si>
    <t>วิศวกรรมศาสตร์และทรัพยากร</t>
  </si>
  <si>
    <t>วิทยาศาสตร์และวิศวกรรมวัสดุ</t>
  </si>
  <si>
    <t>วิศวกรรมโยธาและสิ่งแวดล้อม</t>
  </si>
  <si>
    <t>วิศวกรรมเคมีและกระบวนการ</t>
  </si>
  <si>
    <t>วิศวกรรมโยธา</t>
  </si>
  <si>
    <t>วิศวกรรมไฟฟ้า</t>
  </si>
  <si>
    <t>วิศวกรรมคอมพิวเตอร์</t>
  </si>
  <si>
    <t>เทคโนโลยีการจัดการทรัพยากรทะเลและชายฝั่ง</t>
  </si>
  <si>
    <t>วิทยาศาสตร์สิ่งแวดล้อม</t>
  </si>
  <si>
    <t>ศิลปศาสตร์</t>
  </si>
  <si>
    <t>เอเชียศึกษา</t>
  </si>
  <si>
    <t>ภาษาอังกฤษ</t>
  </si>
  <si>
    <t>เอเชียตะวันออกเฉียงใต้ศึกษา</t>
  </si>
  <si>
    <t>ภาษาจีน</t>
  </si>
  <si>
    <t>อาเซียนศึกษา</t>
  </si>
  <si>
    <t>ไทยศึกษาบูรณาการ</t>
  </si>
  <si>
    <t>สถาปัตยกรรมศาสตร์และการออกแบบ</t>
  </si>
  <si>
    <t>สถาปัตยกรรม</t>
  </si>
  <si>
    <t>การออกแบบอุตสาหกรรม</t>
  </si>
  <si>
    <t>สหเวชศาสตร์และสาธารณสุขศาสตร์</t>
  </si>
  <si>
    <t>ชีวเวชศาสตร์</t>
  </si>
  <si>
    <t>เทคนิคการแพทย์</t>
  </si>
  <si>
    <t>กายภาพบำบัด</t>
  </si>
  <si>
    <t>สาธารณสุขศาสตร์</t>
  </si>
  <si>
    <t>สาธารณสุขศาสตรมหาบัณฑิต วิชาเอกการสร้างเสริมสุขภาพ</t>
  </si>
  <si>
    <t>สาธารณสุขศาสตรมหาบัณฑิต วิชาเอกบริหารสาธารณสุข</t>
  </si>
  <si>
    <t>อนามัยสิ่งแวดล้อม</t>
  </si>
  <si>
    <t>อาชีวอนามัยและความปลอดภัย</t>
  </si>
  <si>
    <t>สารสนเทศศาสตร์</t>
  </si>
  <si>
    <t>การจัดการเทคโนโลยีสารสนเทศ</t>
  </si>
  <si>
    <t>การจัดการสารสนเทศดิจิทัล</t>
  </si>
  <si>
    <t>นิเทศศาสตร์</t>
  </si>
  <si>
    <t>วิศวกรรมซอฟต์แวร์</t>
  </si>
  <si>
    <t>มัลติมีเดียและแอนิเมชัน</t>
  </si>
  <si>
    <t>เทคโนโลยีสารสนเทศ</t>
  </si>
  <si>
    <t>มหาวิทยาลัยวลัยลักษณ์</t>
  </si>
  <si>
    <t>ตัวบ่งชี้ 2.1 คุณภาพบัณฑิตตามกรอบมาตรฐานคุณวุฒิระดับอุดมศึกษาแห่งชาติ (ความพึงพอใจของผู้ใช้บัณฑิต ปีการศึกษา 2559)</t>
  </si>
  <si>
    <t>สำนักวิชา/หลักสูตร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</si>
  <si>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</si>
  <si>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</si>
  <si>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</si>
  <si>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</si>
  <si>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</si>
  <si>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</si>
  <si>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</si>
  <si>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</si>
  <si>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</si>
  <si>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</si>
  <si>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</si>
  <si>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</si>
  <si>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จำนวน</t>
  </si>
  <si>
    <t>บัณฑิตที่ได้</t>
  </si>
  <si>
    <t>บัณฑิต</t>
  </si>
  <si>
    <t>บัณพิต</t>
  </si>
  <si>
    <t>บัณฑิตที่มี</t>
  </si>
  <si>
    <t>เงินเดือน/รายได้</t>
  </si>
  <si>
    <t>ร้อยละของบัณฑิตที่ได้งานทำ</t>
  </si>
  <si>
    <t>ผู้ตอบ</t>
  </si>
  <si>
    <t>งานทำ</t>
  </si>
  <si>
    <t>ที่</t>
  </si>
  <si>
    <t>ที่มี</t>
  </si>
  <si>
    <t>กิจการของตนเอง</t>
  </si>
  <si>
    <t>ต่อเดือนของผู้</t>
  </si>
  <si>
    <t>หรือประกอบอาชีพอิสระ</t>
  </si>
  <si>
    <t>จบ</t>
  </si>
  <si>
    <t>ที่ตอบ</t>
  </si>
  <si>
    <t>แบบ</t>
  </si>
  <si>
    <t>ตรง</t>
  </si>
  <si>
    <t>ไม่ตรง</t>
  </si>
  <si>
    <t>ประกอบ</t>
  </si>
  <si>
    <t>ศึกษาต่อ</t>
  </si>
  <si>
    <t>ที่มีรายได้ประจำ</t>
  </si>
  <si>
    <t>อุปสมบท</t>
  </si>
  <si>
    <t>เกณฑ์</t>
  </si>
  <si>
    <t>สำเร็จการศึกษา</t>
  </si>
  <si>
    <t>ภายใน 1 ปี</t>
  </si>
  <si>
    <t>ทั้งหมด</t>
  </si>
  <si>
    <t>สาขา</t>
  </si>
  <si>
    <t>อาชีพ</t>
  </si>
  <si>
    <t>ก่อนเข้า</t>
  </si>
  <si>
    <t>อยู่แล้ว</t>
  </si>
  <si>
    <t>ทหาร</t>
  </si>
  <si>
    <t>ที่ได้งานทำหรือ</t>
  </si>
  <si>
    <t>[(4)+(5)] x 100</t>
  </si>
  <si>
    <t>(70 %</t>
  </si>
  <si>
    <t>อิสระ</t>
  </si>
  <si>
    <t>ศึกษา</t>
  </si>
  <si>
    <t>ประกอบอาชีพ</t>
  </si>
  <si>
    <t>(2) - [(6)+(7)+(8)+(9)+(10)]</t>
  </si>
  <si>
    <t>ขึ้นไป)</t>
  </si>
  <si>
    <t>อิสระ (ค่าเฉลี่ย)</t>
  </si>
  <si>
    <t>1. การจัดการ</t>
  </si>
  <si>
    <t>1.1 การจัดการการท่องเที่ยวและการบริการ</t>
  </si>
  <si>
    <t>1.2 บริหารธุรกิจ</t>
  </si>
  <si>
    <t>1.3 บัญชี</t>
  </si>
  <si>
    <t>1.4 เศรษฐศาสตร์</t>
  </si>
  <si>
    <t>2. เทคโนโลยีการเกษตร</t>
  </si>
  <si>
    <t>2.1 เทคโนโลยีการเกษตร (พืช)</t>
  </si>
  <si>
    <t>2.2 เทคโนโลยีการเกษตร (สัตว์)</t>
  </si>
  <si>
    <t>2.3 เทคโนโลยีการเกษตร (ประมง)</t>
  </si>
  <si>
    <t>2.4 อุตสาหกรรมเกษตร (เทคโนโลยีชีวภาพ)</t>
  </si>
  <si>
    <t>2.5 อุตสาหกรรมเกษตร (เทคโนโลยีอาหาร)</t>
  </si>
  <si>
    <t>3. พยาบาลศาสตร์</t>
  </si>
  <si>
    <t>3.1 พยาบาลศาสตร์</t>
  </si>
  <si>
    <t>4. แพทยศาสตร์</t>
  </si>
  <si>
    <t>4.1 แพทยศาสตร์</t>
  </si>
  <si>
    <t>5. เภสัชศาสตร์</t>
  </si>
  <si>
    <t>5.1 เภสัชศาสตร์</t>
  </si>
  <si>
    <t>6. รัฐศาสตร์และนิติศาสตร์</t>
  </si>
  <si>
    <t>6.1 รัฐศาสตร์</t>
  </si>
  <si>
    <t>7. วิทยาศาสตร์</t>
  </si>
  <si>
    <t>7.1 วิทยาศาสตร์เชิงคำนวณ</t>
  </si>
  <si>
    <t>8. วิศวกรรมศาสตร์และทรัพยากร</t>
  </si>
  <si>
    <t>8.1 เทคโนโลยีการจัดการทรัพยากรทะเลและชายฝั่ง</t>
  </si>
  <si>
    <t>8.2 วิทยาศาสตร์และวิศวกรรมวัสดุ</t>
  </si>
  <si>
    <t>8.3 วิศวกรรมโยธา</t>
  </si>
  <si>
    <t>8.4 วิศวกรรมไฟฟ้า</t>
  </si>
  <si>
    <t>8.5 วิศวกรรมคอมพิวเตอร์</t>
  </si>
  <si>
    <t>8.6 วิทยาศาสตร์สิ่งแวดล้อม</t>
  </si>
  <si>
    <t>8.7 วิศวกรรมเคมีและกระบวนการ</t>
  </si>
  <si>
    <t>9. ศิลปศาสตร์</t>
  </si>
  <si>
    <t>9.1 ไทยศึกษาบูรณาการ</t>
  </si>
  <si>
    <t>9.3 ภาษาจีน</t>
  </si>
  <si>
    <t>9.4 ภาษาอังกฤษ</t>
  </si>
  <si>
    <t>10. สถาปัตยกรรมศาสตร์และการออกแบบ</t>
  </si>
  <si>
    <t>10.1 การออกแบบอุตสาหกรรม</t>
  </si>
  <si>
    <t>10.2 สถาปัตยกรรม</t>
  </si>
  <si>
    <t>11. สหเวชศาสตร์และสาธารณสุขศาสตร์</t>
  </si>
  <si>
    <t>11.1 กายภาพบำบัด</t>
  </si>
  <si>
    <t>11.2 เทคนิคการแพทย์</t>
  </si>
  <si>
    <t>12. สาธารณสุขศาสตร์</t>
  </si>
  <si>
    <t>12.1 อนามัยสิ่งแวดล้อม</t>
  </si>
  <si>
    <t>12.2 อาชีวอนามัยและความปลอดภัย</t>
  </si>
  <si>
    <t>13. สารสนเทศศาสตร์</t>
  </si>
  <si>
    <t>13.1 การจัดการสารสนเทศดิจิตอล</t>
  </si>
  <si>
    <t>13.2 เทคโนโลยีมัลติมีเดียและแอนิเมชัน</t>
  </si>
  <si>
    <t>13.3 เทคโนโลยีสารสนเทศ</t>
  </si>
  <si>
    <t>13.4 นิเทศศาสตร์</t>
  </si>
  <si>
    <t>13.5 วิศวกรรมซอฟท์แวร์</t>
  </si>
  <si>
    <t>ภาพรวมทั้งมหาวิทยาลัย</t>
  </si>
  <si>
    <t>9.2 อาเซียนศึกษา</t>
  </si>
  <si>
    <t>ตัวบ่งชี้ 2.2 ร้อยละของบัณฑิตปริญญาตรีที่ได้งานทำหรือประกอบอาชีพอิสระ ภายใน 1 ปี (ปีการศึกษา 2559)</t>
  </si>
  <si>
    <t xml:space="preserve">สังคมศาสตร์  </t>
  </si>
  <si>
    <t>วิทยาศาสตร์สุขภาพ</t>
  </si>
  <si>
    <t>วิทยาศาสตร์และเทคโนโลยี</t>
  </si>
  <si>
    <t>ด้าน</t>
  </si>
  <si>
    <t>คุณธรรม</t>
  </si>
  <si>
    <t>ความรู้</t>
  </si>
  <si>
    <t>ทักษะ</t>
  </si>
  <si>
    <t>ความสัมพันธ์</t>
  </si>
  <si>
    <t>การวิเคราะห์</t>
  </si>
  <si>
    <t>จริยธรรม</t>
  </si>
  <si>
    <t>ทางปัญญา</t>
  </si>
  <si>
    <t>ระหว่างบุคคล</t>
  </si>
  <si>
    <t>เชิงตัวเลข</t>
  </si>
  <si>
    <t>และความ</t>
  </si>
  <si>
    <t>การสื่อสาร</t>
  </si>
  <si>
    <t>ทุกด้าน</t>
  </si>
  <si>
    <t>รับผิดชอบ</t>
  </si>
  <si>
    <t>และการใช้</t>
  </si>
  <si>
    <t>เทคโนโลยี</t>
  </si>
  <si>
    <t>สารสนเทศ</t>
  </si>
  <si>
    <t>ระดับการศึกษา</t>
  </si>
  <si>
    <t>ที่สำเร็จ</t>
  </si>
  <si>
    <t>ที่ได้รับ</t>
  </si>
  <si>
    <t>การ</t>
  </si>
  <si>
    <t>ประเมิน</t>
  </si>
  <si>
    <t>(20 %</t>
  </si>
  <si>
    <t>สังคม</t>
  </si>
  <si>
    <t>วิทย์สุข</t>
  </si>
  <si>
    <t>วิทย์เทค</t>
  </si>
</sst>
</file>

<file path=xl/styles.xml><?xml version="1.0" encoding="utf-8"?>
<styleSheet xmlns="http://schemas.openxmlformats.org/spreadsheetml/2006/main">
  <numFmts count="2">
    <numFmt numFmtId="187" formatCode="#,##0.0"/>
    <numFmt numFmtId="188" formatCode="0.0"/>
  </numFmts>
  <fonts count="8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3" fontId="1" fillId="2" borderId="5" xfId="0" applyNumberFormat="1" applyFont="1" applyFill="1" applyBorder="1" applyAlignment="1">
      <alignment horizontal="center"/>
    </xf>
    <xf numFmtId="187" fontId="1" fillId="2" borderId="5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1" fillId="3" borderId="5" xfId="0" applyFont="1" applyFill="1" applyBorder="1"/>
    <xf numFmtId="3" fontId="1" fillId="3" borderId="5" xfId="0" applyNumberFormat="1" applyFont="1" applyFill="1" applyBorder="1" applyAlignment="1">
      <alignment horizontal="center"/>
    </xf>
    <xf numFmtId="187" fontId="1" fillId="3" borderId="5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3" fontId="3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87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Fill="1" applyBorder="1"/>
    <xf numFmtId="3" fontId="3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horizontal="center" vertical="center"/>
    </xf>
    <xf numFmtId="187" fontId="4" fillId="4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indent="1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indent="1"/>
    </xf>
    <xf numFmtId="0" fontId="4" fillId="4" borderId="4" xfId="0" applyFont="1" applyFill="1" applyBorder="1" applyAlignment="1">
      <alignment vertical="center"/>
    </xf>
    <xf numFmtId="3" fontId="4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 vertical="center"/>
    </xf>
    <xf numFmtId="187" fontId="4" fillId="5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188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1" fillId="0" borderId="0" xfId="1" applyNumberFormat="1" applyFont="1" applyAlignment="1">
      <alignment horizontal="center" vertical="center"/>
    </xf>
    <xf numFmtId="1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zoomScale="80" zoomScaleNormal="80" workbookViewId="0">
      <pane xSplit="1" ySplit="11" topLeftCell="B104" activePane="bottomRight" state="frozen"/>
      <selection pane="topRight" activeCell="B1" sqref="B1"/>
      <selection pane="bottomLeft" activeCell="A12" sqref="A12"/>
      <selection pane="bottomRight" activeCell="L107" sqref="L107"/>
    </sheetView>
  </sheetViews>
  <sheetFormatPr defaultColWidth="9.125" defaultRowHeight="21" customHeight="1"/>
  <cols>
    <col min="1" max="1" width="49.125" style="2" bestFit="1" customWidth="1"/>
    <col min="2" max="2" width="17" style="21" bestFit="1" customWidth="1"/>
    <col min="3" max="3" width="9.125" style="21"/>
    <col min="4" max="5" width="9.125" style="2"/>
    <col min="6" max="11" width="11.875" style="2" customWidth="1"/>
    <col min="12" max="16384" width="9.125" style="2"/>
  </cols>
  <sheetData>
    <row r="1" spans="1:11" ht="21" customHeight="1">
      <c r="A1" s="24" t="s">
        <v>69</v>
      </c>
      <c r="B1" s="65"/>
    </row>
    <row r="3" spans="1:11" ht="21" customHeight="1">
      <c r="A3" s="76" t="s">
        <v>0</v>
      </c>
      <c r="B3" s="79" t="s">
        <v>195</v>
      </c>
      <c r="C3" s="1"/>
      <c r="D3" s="1"/>
      <c r="E3" s="1"/>
      <c r="F3" s="73" t="s">
        <v>3</v>
      </c>
      <c r="G3" s="74"/>
      <c r="H3" s="74"/>
      <c r="I3" s="74"/>
      <c r="J3" s="74"/>
      <c r="K3" s="75"/>
    </row>
    <row r="4" spans="1:11" ht="21" customHeight="1">
      <c r="A4" s="77"/>
      <c r="B4" s="80"/>
      <c r="C4" s="54" t="s">
        <v>83</v>
      </c>
      <c r="D4" s="54" t="s">
        <v>83</v>
      </c>
      <c r="E4" s="54" t="s">
        <v>2</v>
      </c>
      <c r="F4" s="62" t="s">
        <v>71</v>
      </c>
      <c r="G4" s="62" t="s">
        <v>72</v>
      </c>
      <c r="H4" s="62" t="s">
        <v>73</v>
      </c>
      <c r="I4" s="62" t="s">
        <v>74</v>
      </c>
      <c r="J4" s="62" t="s">
        <v>75</v>
      </c>
      <c r="K4" s="62"/>
    </row>
    <row r="5" spans="1:11" ht="21" customHeight="1">
      <c r="A5" s="77"/>
      <c r="B5" s="80"/>
      <c r="C5" s="54" t="s">
        <v>196</v>
      </c>
      <c r="D5" s="54" t="s">
        <v>197</v>
      </c>
      <c r="E5" s="54" t="s">
        <v>197</v>
      </c>
      <c r="F5" s="52" t="s">
        <v>178</v>
      </c>
      <c r="G5" s="52" t="s">
        <v>178</v>
      </c>
      <c r="H5" s="52" t="s">
        <v>178</v>
      </c>
      <c r="I5" s="52" t="s">
        <v>178</v>
      </c>
      <c r="J5" s="52" t="s">
        <v>178</v>
      </c>
      <c r="K5" s="52"/>
    </row>
    <row r="6" spans="1:11" ht="21" customHeight="1">
      <c r="A6" s="77"/>
      <c r="B6" s="80"/>
      <c r="C6" s="54" t="s">
        <v>4</v>
      </c>
      <c r="D6" s="54" t="s">
        <v>198</v>
      </c>
      <c r="E6" s="54" t="s">
        <v>198</v>
      </c>
      <c r="F6" s="52" t="s">
        <v>179</v>
      </c>
      <c r="G6" s="60" t="s">
        <v>180</v>
      </c>
      <c r="H6" s="52" t="s">
        <v>181</v>
      </c>
      <c r="I6" s="60" t="s">
        <v>182</v>
      </c>
      <c r="J6" s="53" t="s">
        <v>183</v>
      </c>
      <c r="K6" s="52"/>
    </row>
    <row r="7" spans="1:11" ht="21" customHeight="1">
      <c r="A7" s="77"/>
      <c r="B7" s="80"/>
      <c r="C7" s="64"/>
      <c r="D7" s="54" t="s">
        <v>199</v>
      </c>
      <c r="E7" s="54" t="s">
        <v>199</v>
      </c>
      <c r="F7" s="52" t="s">
        <v>184</v>
      </c>
      <c r="G7" s="60"/>
      <c r="H7" s="52" t="s">
        <v>185</v>
      </c>
      <c r="I7" s="60" t="s">
        <v>186</v>
      </c>
      <c r="J7" s="53" t="s">
        <v>187</v>
      </c>
      <c r="K7" s="52" t="s">
        <v>5</v>
      </c>
    </row>
    <row r="8" spans="1:11" ht="21" customHeight="1">
      <c r="A8" s="77"/>
      <c r="B8" s="80"/>
      <c r="C8" s="64"/>
      <c r="D8" s="64"/>
      <c r="E8" s="54" t="s">
        <v>200</v>
      </c>
      <c r="F8" s="52"/>
      <c r="G8" s="60"/>
      <c r="H8" s="52"/>
      <c r="I8" s="60" t="s">
        <v>188</v>
      </c>
      <c r="J8" s="53" t="s">
        <v>189</v>
      </c>
      <c r="K8" s="52" t="s">
        <v>190</v>
      </c>
    </row>
    <row r="9" spans="1:11" ht="21" customHeight="1">
      <c r="A9" s="77"/>
      <c r="B9" s="80"/>
      <c r="C9" s="64"/>
      <c r="D9" s="64"/>
      <c r="E9" s="54" t="s">
        <v>122</v>
      </c>
      <c r="F9" s="52"/>
      <c r="G9" s="60"/>
      <c r="H9" s="52"/>
      <c r="I9" s="60" t="s">
        <v>191</v>
      </c>
      <c r="J9" s="53" t="s">
        <v>192</v>
      </c>
      <c r="K9" s="52"/>
    </row>
    <row r="10" spans="1:11" ht="21" customHeight="1">
      <c r="A10" s="77"/>
      <c r="B10" s="80"/>
      <c r="C10" s="64"/>
      <c r="D10" s="64"/>
      <c r="E10" s="64"/>
      <c r="F10" s="52"/>
      <c r="G10" s="60"/>
      <c r="H10" s="52"/>
      <c r="I10" s="60"/>
      <c r="J10" s="53" t="s">
        <v>193</v>
      </c>
      <c r="K10" s="52"/>
    </row>
    <row r="11" spans="1:11" ht="21" customHeight="1">
      <c r="A11" s="78"/>
      <c r="B11" s="81"/>
      <c r="C11" s="3"/>
      <c r="D11" s="3"/>
      <c r="E11" s="3"/>
      <c r="F11" s="51"/>
      <c r="G11" s="61"/>
      <c r="H11" s="51"/>
      <c r="I11" s="61"/>
      <c r="J11" s="55" t="s">
        <v>194</v>
      </c>
      <c r="K11" s="51"/>
    </row>
    <row r="12" spans="1:11" ht="21" customHeight="1">
      <c r="A12" s="4" t="s">
        <v>6</v>
      </c>
      <c r="B12" s="66"/>
      <c r="C12" s="63">
        <v>245</v>
      </c>
      <c r="D12" s="5">
        <v>83</v>
      </c>
      <c r="E12" s="6">
        <v>33.877551020408163</v>
      </c>
      <c r="F12" s="7">
        <v>4.4668674698795163</v>
      </c>
      <c r="G12" s="7">
        <v>4.34879518072289</v>
      </c>
      <c r="H12" s="7">
        <v>4.3925702811244962</v>
      </c>
      <c r="I12" s="7">
        <v>4.3375502008032143</v>
      </c>
      <c r="J12" s="7">
        <v>4.2088353413654627</v>
      </c>
      <c r="K12" s="7">
        <v>4.3494760776853552</v>
      </c>
    </row>
    <row r="13" spans="1:11" ht="21" customHeight="1">
      <c r="A13" s="8" t="s">
        <v>7</v>
      </c>
      <c r="B13" s="56"/>
      <c r="C13" s="9">
        <v>32</v>
      </c>
      <c r="D13" s="9">
        <v>11</v>
      </c>
      <c r="E13" s="10">
        <v>34.375</v>
      </c>
      <c r="F13" s="11">
        <v>4.5757575757575752</v>
      </c>
      <c r="G13" s="11">
        <v>4.3863636363636367</v>
      </c>
      <c r="H13" s="11">
        <v>4.4545454545454541</v>
      </c>
      <c r="I13" s="11">
        <v>4.4545454545454541</v>
      </c>
      <c r="J13" s="11">
        <v>4.2424242424242422</v>
      </c>
      <c r="K13" s="11">
        <v>4.4258373205741615</v>
      </c>
    </row>
    <row r="14" spans="1:11" ht="21" customHeight="1">
      <c r="A14" s="12" t="s">
        <v>8</v>
      </c>
      <c r="B14" s="67" t="s">
        <v>7</v>
      </c>
      <c r="C14" s="13">
        <v>31</v>
      </c>
      <c r="D14" s="14">
        <v>10</v>
      </c>
      <c r="E14" s="15">
        <v>32.258064516129032</v>
      </c>
      <c r="F14" s="16">
        <v>4.5666666666666664</v>
      </c>
      <c r="G14" s="16">
        <v>4.4000000000000004</v>
      </c>
      <c r="H14" s="16">
        <v>4.45</v>
      </c>
      <c r="I14" s="16">
        <v>4.4599999999999991</v>
      </c>
      <c r="J14" s="16">
        <v>4.2666666666666666</v>
      </c>
      <c r="K14" s="16">
        <v>4.4315789473684202</v>
      </c>
    </row>
    <row r="15" spans="1:11" ht="21" customHeight="1">
      <c r="A15" s="12" t="s">
        <v>6</v>
      </c>
      <c r="B15" s="67" t="s">
        <v>7</v>
      </c>
      <c r="C15" s="13">
        <v>1</v>
      </c>
      <c r="D15" s="14">
        <v>1</v>
      </c>
      <c r="E15" s="15">
        <v>100</v>
      </c>
      <c r="F15" s="16">
        <v>4.666666666666667</v>
      </c>
      <c r="G15" s="16">
        <v>4.25</v>
      </c>
      <c r="H15" s="16">
        <v>4.5</v>
      </c>
      <c r="I15" s="16">
        <v>4.4000000000000004</v>
      </c>
      <c r="J15" s="16">
        <v>4</v>
      </c>
      <c r="K15" s="16">
        <v>4.3684210526315788</v>
      </c>
    </row>
    <row r="16" spans="1:11" ht="21" customHeight="1">
      <c r="A16" s="8" t="s">
        <v>9</v>
      </c>
      <c r="B16" s="56"/>
      <c r="C16" s="9">
        <v>213</v>
      </c>
      <c r="D16" s="9">
        <v>72</v>
      </c>
      <c r="E16" s="10">
        <v>33.802816901408448</v>
      </c>
      <c r="F16" s="11">
        <v>4.450231481481481</v>
      </c>
      <c r="G16" s="11">
        <v>4.343055555555555</v>
      </c>
      <c r="H16" s="11">
        <v>4.3831018518518512</v>
      </c>
      <c r="I16" s="11">
        <v>4.3196759259259272</v>
      </c>
      <c r="J16" s="11">
        <v>4.2037037037037033</v>
      </c>
      <c r="K16" s="11">
        <v>4.3378097766884549</v>
      </c>
    </row>
    <row r="17" spans="1:11" ht="21" customHeight="1">
      <c r="A17" s="12" t="s">
        <v>10</v>
      </c>
      <c r="B17" s="67" t="s">
        <v>9</v>
      </c>
      <c r="C17" s="13">
        <v>44</v>
      </c>
      <c r="D17" s="14">
        <v>15</v>
      </c>
      <c r="E17" s="15">
        <v>34.090909090909086</v>
      </c>
      <c r="F17" s="16">
        <v>4.4888888888888889</v>
      </c>
      <c r="G17" s="16">
        <v>4.3666666666666663</v>
      </c>
      <c r="H17" s="16">
        <v>4.4000000000000004</v>
      </c>
      <c r="I17" s="16">
        <v>4.3833333333333337</v>
      </c>
      <c r="J17" s="16">
        <v>4.2444444444444445</v>
      </c>
      <c r="K17" s="16">
        <v>4.3764705882352946</v>
      </c>
    </row>
    <row r="18" spans="1:11" ht="21" customHeight="1">
      <c r="A18" s="12" t="s">
        <v>8</v>
      </c>
      <c r="B18" s="67" t="s">
        <v>9</v>
      </c>
      <c r="C18" s="13">
        <v>84</v>
      </c>
      <c r="D18" s="14">
        <v>29</v>
      </c>
      <c r="E18" s="15">
        <v>34.523809523809526</v>
      </c>
      <c r="F18" s="16">
        <v>4.4942528735632186</v>
      </c>
      <c r="G18" s="16">
        <v>4.3793103448275863</v>
      </c>
      <c r="H18" s="16">
        <v>4.4022988505747112</v>
      </c>
      <c r="I18" s="16">
        <v>4.3678160919540217</v>
      </c>
      <c r="J18" s="16">
        <v>4.2155172413793105</v>
      </c>
      <c r="K18" s="16">
        <v>4.3630831643002033</v>
      </c>
    </row>
    <row r="19" spans="1:11" ht="21" customHeight="1">
      <c r="A19" s="12" t="s">
        <v>11</v>
      </c>
      <c r="B19" s="67" t="s">
        <v>9</v>
      </c>
      <c r="C19" s="13">
        <v>21</v>
      </c>
      <c r="D19" s="14">
        <v>7</v>
      </c>
      <c r="E19" s="15">
        <v>33.333333333333329</v>
      </c>
      <c r="F19" s="16">
        <v>4.3571428571428568</v>
      </c>
      <c r="G19" s="16">
        <v>4.3142857142857141</v>
      </c>
      <c r="H19" s="16">
        <v>4.3214285714285712</v>
      </c>
      <c r="I19" s="16">
        <v>4.3714285714285719</v>
      </c>
      <c r="J19" s="16">
        <v>4.2857142857142856</v>
      </c>
      <c r="K19" s="16">
        <v>4.333333333333333</v>
      </c>
    </row>
    <row r="20" spans="1:11" ht="21" customHeight="1">
      <c r="A20" s="12" t="s">
        <v>12</v>
      </c>
      <c r="B20" s="67" t="s">
        <v>9</v>
      </c>
      <c r="C20" s="13">
        <v>64</v>
      </c>
      <c r="D20" s="14">
        <v>21</v>
      </c>
      <c r="E20" s="15">
        <v>32.8125</v>
      </c>
      <c r="F20" s="16">
        <v>4.3928571428571432</v>
      </c>
      <c r="G20" s="16">
        <v>4.2857142857142856</v>
      </c>
      <c r="H20" s="16">
        <v>4.3650793650793647</v>
      </c>
      <c r="I20" s="16">
        <v>4.1904761904761907</v>
      </c>
      <c r="J20" s="16">
        <v>4.1309523809523814</v>
      </c>
      <c r="K20" s="16">
        <v>4.2767857142857144</v>
      </c>
    </row>
    <row r="21" spans="1:11" ht="21" customHeight="1">
      <c r="A21" s="4" t="s">
        <v>13</v>
      </c>
      <c r="B21" s="68"/>
      <c r="C21" s="5">
        <v>52</v>
      </c>
      <c r="D21" s="5">
        <v>21</v>
      </c>
      <c r="E21" s="6">
        <v>40.384615384615387</v>
      </c>
      <c r="F21" s="7">
        <v>4.5023809523809524</v>
      </c>
      <c r="G21" s="7">
        <v>4.4523809523809526</v>
      </c>
      <c r="H21" s="7">
        <v>4.4976190476190476</v>
      </c>
      <c r="I21" s="7">
        <v>4.42063492063492</v>
      </c>
      <c r="J21" s="7">
        <v>4.3377551020408163</v>
      </c>
      <c r="K21" s="7">
        <v>4.4364035087719298</v>
      </c>
    </row>
    <row r="22" spans="1:11" ht="21" customHeight="1">
      <c r="A22" s="8" t="s">
        <v>14</v>
      </c>
      <c r="B22" s="56"/>
      <c r="C22" s="9">
        <v>1</v>
      </c>
      <c r="D22" s="9">
        <v>1</v>
      </c>
      <c r="E22" s="10">
        <v>100</v>
      </c>
      <c r="F22" s="11">
        <v>4.4249999999999998</v>
      </c>
      <c r="G22" s="11">
        <v>4.5</v>
      </c>
      <c r="H22" s="11">
        <v>4.5</v>
      </c>
      <c r="I22" s="11">
        <v>4.4166666666666661</v>
      </c>
      <c r="J22" s="11">
        <v>4.3928571428571423</v>
      </c>
      <c r="K22" s="11">
        <v>4.4396929824561404</v>
      </c>
    </row>
    <row r="23" spans="1:11" ht="21" customHeight="1">
      <c r="A23" s="17" t="s">
        <v>15</v>
      </c>
      <c r="B23" s="69" t="s">
        <v>14</v>
      </c>
      <c r="C23" s="13">
        <v>1</v>
      </c>
      <c r="D23" s="14">
        <v>1</v>
      </c>
      <c r="E23" s="15">
        <v>100</v>
      </c>
      <c r="F23" s="16">
        <v>4.5999999999999996</v>
      </c>
      <c r="G23" s="16">
        <v>4.5</v>
      </c>
      <c r="H23" s="16">
        <v>4.5</v>
      </c>
      <c r="I23" s="16">
        <v>4.5</v>
      </c>
      <c r="J23" s="16">
        <v>4.2857142857142856</v>
      </c>
      <c r="K23" s="16">
        <v>4.458333333333333</v>
      </c>
    </row>
    <row r="24" spans="1:11" ht="21" customHeight="1">
      <c r="A24" s="8" t="s">
        <v>7</v>
      </c>
      <c r="B24" s="56"/>
      <c r="C24" s="9">
        <v>7</v>
      </c>
      <c r="D24" s="9">
        <v>4</v>
      </c>
      <c r="E24" s="10">
        <v>57.142857142857139</v>
      </c>
      <c r="F24" s="11">
        <v>4.5</v>
      </c>
      <c r="G24" s="11">
        <v>4.5</v>
      </c>
      <c r="H24" s="11">
        <v>4.5</v>
      </c>
      <c r="I24" s="11">
        <v>4.333333333333333</v>
      </c>
      <c r="J24" s="11">
        <v>4.416666666666667</v>
      </c>
      <c r="K24" s="11">
        <v>4.4561403508771926</v>
      </c>
    </row>
    <row r="25" spans="1:11" ht="21" customHeight="1">
      <c r="A25" s="17" t="s">
        <v>16</v>
      </c>
      <c r="B25" s="67" t="s">
        <v>7</v>
      </c>
      <c r="C25" s="13">
        <v>1</v>
      </c>
      <c r="D25" s="14">
        <v>1</v>
      </c>
      <c r="E25" s="15">
        <v>100</v>
      </c>
      <c r="F25" s="16">
        <v>4.5</v>
      </c>
      <c r="G25" s="16">
        <v>4.5</v>
      </c>
      <c r="H25" s="16">
        <v>4.5</v>
      </c>
      <c r="I25" s="16">
        <v>4.333333333333333</v>
      </c>
      <c r="J25" s="16">
        <v>4.5</v>
      </c>
      <c r="K25" s="16">
        <v>4.4736842105263159</v>
      </c>
    </row>
    <row r="26" spans="1:11" ht="21" customHeight="1">
      <c r="A26" s="17" t="s">
        <v>17</v>
      </c>
      <c r="B26" s="67" t="s">
        <v>7</v>
      </c>
      <c r="C26" s="13">
        <v>1</v>
      </c>
      <c r="D26" s="14">
        <v>1</v>
      </c>
      <c r="E26" s="15">
        <v>100</v>
      </c>
      <c r="F26" s="16">
        <v>4.25</v>
      </c>
      <c r="G26" s="16">
        <v>4.5</v>
      </c>
      <c r="H26" s="16">
        <v>4.5</v>
      </c>
      <c r="I26" s="16">
        <v>4.333333333333333</v>
      </c>
      <c r="J26" s="16">
        <v>4.5</v>
      </c>
      <c r="K26" s="16">
        <v>4.4210526315789478</v>
      </c>
    </row>
    <row r="27" spans="1:11" ht="21" customHeight="1">
      <c r="A27" s="17" t="s">
        <v>18</v>
      </c>
      <c r="B27" s="67" t="s">
        <v>7</v>
      </c>
      <c r="C27" s="13">
        <v>5</v>
      </c>
      <c r="D27" s="14">
        <v>2</v>
      </c>
      <c r="E27" s="15">
        <v>40</v>
      </c>
      <c r="F27" s="16">
        <v>4.5</v>
      </c>
      <c r="G27" s="16">
        <v>4.5</v>
      </c>
      <c r="H27" s="16">
        <v>4.5</v>
      </c>
      <c r="I27" s="16">
        <v>4.333333333333333</v>
      </c>
      <c r="J27" s="16">
        <v>4.375</v>
      </c>
      <c r="K27" s="16">
        <v>4.4473684210526319</v>
      </c>
    </row>
    <row r="28" spans="1:11" ht="21" customHeight="1">
      <c r="A28" s="8" t="s">
        <v>9</v>
      </c>
      <c r="B28" s="56"/>
      <c r="C28" s="9">
        <v>44</v>
      </c>
      <c r="D28" s="9">
        <v>16</v>
      </c>
      <c r="E28" s="10">
        <v>36.363636363636367</v>
      </c>
      <c r="F28" s="11">
        <v>4.5125000000000002</v>
      </c>
      <c r="G28" s="11">
        <v>4.4375</v>
      </c>
      <c r="H28" s="11">
        <v>4.4968750000000002</v>
      </c>
      <c r="I28" s="11">
        <v>4.4375</v>
      </c>
      <c r="J28" s="11">
        <v>4.316071428571429</v>
      </c>
      <c r="K28" s="11">
        <v>4.432291666666667</v>
      </c>
    </row>
    <row r="29" spans="1:11" ht="21" customHeight="1">
      <c r="A29" s="17" t="s">
        <v>19</v>
      </c>
      <c r="B29" s="67" t="s">
        <v>9</v>
      </c>
      <c r="C29" s="13">
        <v>8</v>
      </c>
      <c r="D29" s="14">
        <v>3</v>
      </c>
      <c r="E29" s="15">
        <v>37.5</v>
      </c>
      <c r="F29" s="16">
        <v>4.5</v>
      </c>
      <c r="G29" s="16">
        <v>4.3888888888888893</v>
      </c>
      <c r="H29" s="16">
        <v>4.5333333333333332</v>
      </c>
      <c r="I29" s="16">
        <v>4.416666666666667</v>
      </c>
      <c r="J29" s="16">
        <v>4.333333333333333</v>
      </c>
      <c r="K29" s="16">
        <v>4.4305555555555562</v>
      </c>
    </row>
    <row r="30" spans="1:11" ht="21" customHeight="1">
      <c r="A30" s="12" t="s">
        <v>20</v>
      </c>
      <c r="B30" s="67" t="s">
        <v>9</v>
      </c>
      <c r="C30" s="13">
        <v>2</v>
      </c>
      <c r="D30" s="14">
        <v>1</v>
      </c>
      <c r="E30" s="15">
        <v>50</v>
      </c>
      <c r="F30" s="16">
        <v>4.5</v>
      </c>
      <c r="G30" s="16">
        <v>4.5</v>
      </c>
      <c r="H30" s="16">
        <v>4.4000000000000004</v>
      </c>
      <c r="I30" s="16">
        <v>4.5</v>
      </c>
      <c r="J30" s="16">
        <v>4.2</v>
      </c>
      <c r="K30" s="16">
        <v>4.416666666666667</v>
      </c>
    </row>
    <row r="31" spans="1:11" ht="21" customHeight="1">
      <c r="A31" s="12" t="s">
        <v>21</v>
      </c>
      <c r="B31" s="67" t="s">
        <v>9</v>
      </c>
      <c r="C31" s="13">
        <v>16</v>
      </c>
      <c r="D31" s="14">
        <v>6</v>
      </c>
      <c r="E31" s="15">
        <v>37.5</v>
      </c>
      <c r="F31" s="16">
        <v>4.5</v>
      </c>
      <c r="G31" s="16">
        <v>4.3888888888888893</v>
      </c>
      <c r="H31" s="16">
        <v>4.5333333333333332</v>
      </c>
      <c r="I31" s="16">
        <v>4.416666666666667</v>
      </c>
      <c r="J31" s="16">
        <v>4.333333333333333</v>
      </c>
      <c r="K31" s="16">
        <v>4.4305555555555562</v>
      </c>
    </row>
    <row r="32" spans="1:11" ht="21" customHeight="1">
      <c r="A32" s="12" t="s">
        <v>22</v>
      </c>
      <c r="B32" s="67" t="s">
        <v>9</v>
      </c>
      <c r="C32" s="13">
        <v>2</v>
      </c>
      <c r="D32" s="14">
        <v>1</v>
      </c>
      <c r="E32" s="15">
        <v>50</v>
      </c>
      <c r="F32" s="16">
        <v>4.5999999999999996</v>
      </c>
      <c r="G32" s="16">
        <v>4.25</v>
      </c>
      <c r="H32" s="16">
        <v>4.5</v>
      </c>
      <c r="I32" s="16">
        <v>4.25</v>
      </c>
      <c r="J32" s="16">
        <v>4.4285714285714288</v>
      </c>
      <c r="K32" s="16">
        <v>4.416666666666667</v>
      </c>
    </row>
    <row r="33" spans="1:11" ht="21" customHeight="1">
      <c r="A33" s="12" t="s">
        <v>23</v>
      </c>
      <c r="B33" s="67" t="s">
        <v>9</v>
      </c>
      <c r="C33" s="13">
        <v>16</v>
      </c>
      <c r="D33" s="14">
        <v>5</v>
      </c>
      <c r="E33" s="15">
        <v>31.25</v>
      </c>
      <c r="F33" s="16">
        <v>4.5199999999999996</v>
      </c>
      <c r="G33" s="16">
        <v>4.55</v>
      </c>
      <c r="H33" s="16">
        <v>4.45</v>
      </c>
      <c r="I33" s="16">
        <v>4.5</v>
      </c>
      <c r="J33" s="16">
        <v>4.2857142857142865</v>
      </c>
      <c r="K33" s="16">
        <v>4.4416666666666664</v>
      </c>
    </row>
    <row r="34" spans="1:11" ht="21" customHeight="1">
      <c r="A34" s="4" t="s">
        <v>24</v>
      </c>
      <c r="B34" s="68"/>
      <c r="C34" s="5">
        <v>72</v>
      </c>
      <c r="D34" s="5">
        <v>23</v>
      </c>
      <c r="E34" s="6">
        <v>31.944444444444443</v>
      </c>
      <c r="F34" s="7">
        <v>4.5108695652173916</v>
      </c>
      <c r="G34" s="7">
        <v>4.4637681159420284</v>
      </c>
      <c r="H34" s="7">
        <v>4.4844720496894412</v>
      </c>
      <c r="I34" s="7">
        <v>4.4782608695652177</v>
      </c>
      <c r="J34" s="7">
        <v>4.3586956521739131</v>
      </c>
      <c r="K34" s="7">
        <v>4.4626086956521736</v>
      </c>
    </row>
    <row r="35" spans="1:11" ht="21" customHeight="1">
      <c r="A35" s="8" t="s">
        <v>9</v>
      </c>
      <c r="B35" s="56"/>
      <c r="C35" s="9">
        <v>72</v>
      </c>
      <c r="D35" s="9">
        <v>23</v>
      </c>
      <c r="E35" s="10">
        <v>31.944444444444443</v>
      </c>
      <c r="F35" s="11">
        <v>4.5108695652173916</v>
      </c>
      <c r="G35" s="11">
        <v>4.4637681159420284</v>
      </c>
      <c r="H35" s="11">
        <v>4.4844720496894412</v>
      </c>
      <c r="I35" s="11">
        <v>4.4782608695652177</v>
      </c>
      <c r="J35" s="11">
        <v>4.3586956521739131</v>
      </c>
      <c r="K35" s="11">
        <v>4.4626086956521736</v>
      </c>
    </row>
    <row r="36" spans="1:11" ht="21" customHeight="1">
      <c r="A36" s="17" t="s">
        <v>24</v>
      </c>
      <c r="B36" s="67" t="s">
        <v>9</v>
      </c>
      <c r="C36" s="13">
        <v>72</v>
      </c>
      <c r="D36" s="14">
        <v>25</v>
      </c>
      <c r="E36" s="15">
        <v>34.722222222222221</v>
      </c>
      <c r="F36" s="16">
        <v>4.51</v>
      </c>
      <c r="G36" s="16">
        <v>4.4666666666666659</v>
      </c>
      <c r="H36" s="16">
        <v>4.4857142857142858</v>
      </c>
      <c r="I36" s="16">
        <v>4.4800000000000004</v>
      </c>
      <c r="J36" s="16">
        <v>4.37</v>
      </c>
      <c r="K36" s="16">
        <v>4.4656000000000002</v>
      </c>
    </row>
    <row r="37" spans="1:11" ht="21" customHeight="1">
      <c r="A37" s="4" t="s">
        <v>25</v>
      </c>
      <c r="B37" s="68"/>
      <c r="C37" s="5">
        <v>50</v>
      </c>
      <c r="D37" s="5">
        <v>16</v>
      </c>
      <c r="E37" s="6">
        <v>32</v>
      </c>
      <c r="F37" s="7">
        <v>4.46875</v>
      </c>
      <c r="G37" s="7">
        <v>4.4749999999999996</v>
      </c>
      <c r="H37" s="7">
        <v>4.5125000000000002</v>
      </c>
      <c r="I37" s="7">
        <v>4.5</v>
      </c>
      <c r="J37" s="7">
        <v>4.4187500000000002</v>
      </c>
      <c r="K37" s="7">
        <v>4.4718749999999998</v>
      </c>
    </row>
    <row r="38" spans="1:11" ht="21" customHeight="1">
      <c r="A38" s="8" t="s">
        <v>9</v>
      </c>
      <c r="B38" s="56"/>
      <c r="C38" s="9">
        <v>50</v>
      </c>
      <c r="D38" s="9">
        <v>16</v>
      </c>
      <c r="E38" s="10">
        <v>32</v>
      </c>
      <c r="F38" s="11">
        <v>4.46875</v>
      </c>
      <c r="G38" s="11">
        <v>4.4749999999999996</v>
      </c>
      <c r="H38" s="11">
        <v>4.5125000000000002</v>
      </c>
      <c r="I38" s="11">
        <v>4.5</v>
      </c>
      <c r="J38" s="11">
        <v>4.4187500000000002</v>
      </c>
      <c r="K38" s="11">
        <v>4.4718749999999998</v>
      </c>
    </row>
    <row r="39" spans="1:11" s="20" customFormat="1" ht="21" customHeight="1">
      <c r="A39" s="18" t="s">
        <v>25</v>
      </c>
      <c r="B39" s="67" t="s">
        <v>9</v>
      </c>
      <c r="C39" s="19">
        <v>50</v>
      </c>
      <c r="D39" s="14">
        <v>16</v>
      </c>
      <c r="E39" s="15">
        <v>32</v>
      </c>
      <c r="F39" s="16">
        <v>4.46875</v>
      </c>
      <c r="G39" s="16">
        <v>4.4749999999999996</v>
      </c>
      <c r="H39" s="16">
        <v>4.5125000000000002</v>
      </c>
      <c r="I39" s="16">
        <v>4.5</v>
      </c>
      <c r="J39" s="16">
        <v>4.4187500000000002</v>
      </c>
      <c r="K39" s="16">
        <v>4.4718749999999998</v>
      </c>
    </row>
    <row r="40" spans="1:11" ht="21" customHeight="1">
      <c r="A40" s="4" t="s">
        <v>26</v>
      </c>
      <c r="B40" s="68"/>
      <c r="C40" s="5">
        <v>40</v>
      </c>
      <c r="D40" s="5">
        <v>13</v>
      </c>
      <c r="E40" s="6">
        <v>32.5</v>
      </c>
      <c r="F40" s="7">
        <v>4.4615384615384617</v>
      </c>
      <c r="G40" s="7">
        <v>4.4358974358974361</v>
      </c>
      <c r="H40" s="7">
        <v>4.4615384615384617</v>
      </c>
      <c r="I40" s="7">
        <v>4.4423076923076925</v>
      </c>
      <c r="J40" s="7">
        <v>4.365384615384615</v>
      </c>
      <c r="K40" s="7">
        <v>4.4378698224852071</v>
      </c>
    </row>
    <row r="41" spans="1:11" ht="21" customHeight="1">
      <c r="A41" s="8" t="s">
        <v>9</v>
      </c>
      <c r="B41" s="56"/>
      <c r="C41" s="9">
        <v>40</v>
      </c>
      <c r="D41" s="9">
        <v>13</v>
      </c>
      <c r="E41" s="10">
        <v>32.5</v>
      </c>
      <c r="F41" s="11">
        <v>4.4615384615384617</v>
      </c>
      <c r="G41" s="11">
        <v>4.4358974358974361</v>
      </c>
      <c r="H41" s="11">
        <v>4.4615384615384617</v>
      </c>
      <c r="I41" s="11">
        <v>4.4423076923076925</v>
      </c>
      <c r="J41" s="11">
        <v>4.365384615384615</v>
      </c>
      <c r="K41" s="11">
        <v>4.4378698224852071</v>
      </c>
    </row>
    <row r="42" spans="1:11" ht="21" customHeight="1">
      <c r="A42" s="17" t="s">
        <v>26</v>
      </c>
      <c r="B42" s="67" t="s">
        <v>9</v>
      </c>
      <c r="C42" s="13">
        <v>40</v>
      </c>
      <c r="D42" s="14">
        <v>13</v>
      </c>
      <c r="E42" s="15">
        <v>32.5</v>
      </c>
      <c r="F42" s="16">
        <v>4.4615384615384617</v>
      </c>
      <c r="G42" s="16">
        <v>4.4358974358974361</v>
      </c>
      <c r="H42" s="16">
        <v>4.4615384615384617</v>
      </c>
      <c r="I42" s="16">
        <v>4.4423076923076925</v>
      </c>
      <c r="J42" s="16">
        <v>4.365384615384615</v>
      </c>
      <c r="K42" s="16">
        <v>4.4378698224852071</v>
      </c>
    </row>
    <row r="43" spans="1:11" ht="21" customHeight="1">
      <c r="A43" s="4" t="s">
        <v>27</v>
      </c>
      <c r="B43" s="68"/>
      <c r="C43" s="5">
        <v>145</v>
      </c>
      <c r="D43" s="5">
        <v>49</v>
      </c>
      <c r="E43" s="6">
        <v>33.793103448275865</v>
      </c>
      <c r="F43" s="7">
        <v>4.3877551020408161</v>
      </c>
      <c r="G43" s="7">
        <v>4.2925170068027212</v>
      </c>
      <c r="H43" s="7">
        <v>4.3265306122448965</v>
      </c>
      <c r="I43" s="7">
        <v>4.3010204081632653</v>
      </c>
      <c r="J43" s="7">
        <v>4.0867346938775508</v>
      </c>
      <c r="K43" s="7">
        <v>4.2857142857142847</v>
      </c>
    </row>
    <row r="44" spans="1:11" ht="21" customHeight="1">
      <c r="A44" s="8" t="s">
        <v>9</v>
      </c>
      <c r="B44" s="56"/>
      <c r="C44" s="9">
        <v>145</v>
      </c>
      <c r="D44" s="9">
        <v>49</v>
      </c>
      <c r="E44" s="10">
        <v>33.793103448275865</v>
      </c>
      <c r="F44" s="11">
        <v>4.3877551020408161</v>
      </c>
      <c r="G44" s="11">
        <v>4.2925170068027212</v>
      </c>
      <c r="H44" s="11">
        <v>4.3265306122448965</v>
      </c>
      <c r="I44" s="11">
        <v>4.3010204081632653</v>
      </c>
      <c r="J44" s="11">
        <v>4.0867346938775508</v>
      </c>
      <c r="K44" s="11">
        <v>4.2857142857142847</v>
      </c>
    </row>
    <row r="45" spans="1:11" ht="21" customHeight="1">
      <c r="A45" s="17" t="s">
        <v>28</v>
      </c>
      <c r="B45" s="67" t="s">
        <v>9</v>
      </c>
      <c r="C45" s="13">
        <v>145</v>
      </c>
      <c r="D45" s="14">
        <v>49</v>
      </c>
      <c r="E45" s="15">
        <v>33.793103448275865</v>
      </c>
      <c r="F45" s="16">
        <v>4.3877551020408161</v>
      </c>
      <c r="G45" s="16">
        <v>4.2925170068027212</v>
      </c>
      <c r="H45" s="16">
        <v>4.3265306122448965</v>
      </c>
      <c r="I45" s="16">
        <v>4.3010204081632653</v>
      </c>
      <c r="J45" s="16">
        <v>4.0867346938775508</v>
      </c>
      <c r="K45" s="16">
        <v>4.2857142857142847</v>
      </c>
    </row>
    <row r="46" spans="1:11" ht="21" customHeight="1">
      <c r="A46" s="4" t="s">
        <v>29</v>
      </c>
      <c r="B46" s="68"/>
      <c r="C46" s="5">
        <v>29</v>
      </c>
      <c r="D46" s="5">
        <v>11</v>
      </c>
      <c r="E46" s="6">
        <v>37.931034482758619</v>
      </c>
      <c r="F46" s="7">
        <v>4.5090909090909088</v>
      </c>
      <c r="G46" s="7">
        <v>4.3681818181818191</v>
      </c>
      <c r="H46" s="7">
        <v>4.536363636363637</v>
      </c>
      <c r="I46" s="7">
        <v>4.3181818181818183</v>
      </c>
      <c r="J46" s="7">
        <v>4.2272727272727275</v>
      </c>
      <c r="K46" s="7">
        <v>4.4037190082644635</v>
      </c>
    </row>
    <row r="47" spans="1:11" ht="21" customHeight="1">
      <c r="A47" s="8" t="s">
        <v>14</v>
      </c>
      <c r="B47" s="56"/>
      <c r="C47" s="9">
        <v>4</v>
      </c>
      <c r="D47" s="9">
        <v>3</v>
      </c>
      <c r="E47" s="10">
        <v>75</v>
      </c>
      <c r="F47" s="11">
        <v>4.666666666666667</v>
      </c>
      <c r="G47" s="11">
        <v>4.416666666666667</v>
      </c>
      <c r="H47" s="11">
        <v>4.5</v>
      </c>
      <c r="I47" s="11">
        <v>4.5</v>
      </c>
      <c r="J47" s="11">
        <v>4.166666666666667</v>
      </c>
      <c r="K47" s="11">
        <v>4.45</v>
      </c>
    </row>
    <row r="48" spans="1:11" ht="21" customHeight="1">
      <c r="A48" s="12" t="s">
        <v>30</v>
      </c>
      <c r="B48" s="67" t="s">
        <v>14</v>
      </c>
      <c r="C48" s="13">
        <v>2</v>
      </c>
      <c r="D48" s="14">
        <v>1</v>
      </c>
      <c r="E48" s="15">
        <v>50</v>
      </c>
      <c r="F48" s="16">
        <v>4.75</v>
      </c>
      <c r="G48" s="16">
        <v>4.5</v>
      </c>
      <c r="H48" s="16">
        <v>4.5</v>
      </c>
      <c r="I48" s="16">
        <v>4.5</v>
      </c>
      <c r="J48" s="16">
        <v>4.25</v>
      </c>
      <c r="K48" s="16">
        <v>4.5</v>
      </c>
    </row>
    <row r="49" spans="1:11" ht="21" customHeight="1">
      <c r="A49" s="12" t="s">
        <v>31</v>
      </c>
      <c r="B49" s="67" t="s">
        <v>14</v>
      </c>
      <c r="C49" s="13">
        <v>1</v>
      </c>
      <c r="D49" s="14">
        <v>1</v>
      </c>
      <c r="E49" s="15">
        <v>100</v>
      </c>
      <c r="F49" s="16">
        <v>4.5</v>
      </c>
      <c r="G49" s="16">
        <v>4.5</v>
      </c>
      <c r="H49" s="16">
        <v>4.5</v>
      </c>
      <c r="I49" s="16">
        <v>4.5</v>
      </c>
      <c r="J49" s="16">
        <v>4.25</v>
      </c>
      <c r="K49" s="16">
        <v>4.45</v>
      </c>
    </row>
    <row r="50" spans="1:11" ht="21" customHeight="1">
      <c r="A50" s="17" t="s">
        <v>32</v>
      </c>
      <c r="B50" s="69" t="s">
        <v>14</v>
      </c>
      <c r="C50" s="13">
        <v>1</v>
      </c>
      <c r="D50" s="14">
        <v>1</v>
      </c>
      <c r="E50" s="15">
        <v>100</v>
      </c>
      <c r="F50" s="16">
        <v>4.75</v>
      </c>
      <c r="G50" s="16">
        <v>4.25</v>
      </c>
      <c r="H50" s="16">
        <v>4.5</v>
      </c>
      <c r="I50" s="16">
        <v>4.5</v>
      </c>
      <c r="J50" s="16">
        <v>4</v>
      </c>
      <c r="K50" s="16">
        <v>4.4000000000000004</v>
      </c>
    </row>
    <row r="51" spans="1:11" ht="21" customHeight="1">
      <c r="A51" s="8" t="s">
        <v>9</v>
      </c>
      <c r="B51" s="56"/>
      <c r="C51" s="9">
        <v>25</v>
      </c>
      <c r="D51" s="9">
        <v>8</v>
      </c>
      <c r="E51" s="10">
        <v>32</v>
      </c>
      <c r="F51" s="11">
        <v>4.4499999999999993</v>
      </c>
      <c r="G51" s="11">
        <v>4.3499999999999996</v>
      </c>
      <c r="H51" s="11">
        <v>4.5500000000000007</v>
      </c>
      <c r="I51" s="11">
        <v>4.25</v>
      </c>
      <c r="J51" s="11">
        <v>4.25</v>
      </c>
      <c r="K51" s="11">
        <v>4.3863636363636367</v>
      </c>
    </row>
    <row r="52" spans="1:11" ht="21" customHeight="1">
      <c r="A52" s="12" t="s">
        <v>32</v>
      </c>
      <c r="B52" s="67" t="s">
        <v>9</v>
      </c>
      <c r="C52" s="13">
        <v>25</v>
      </c>
      <c r="D52" s="14">
        <v>8</v>
      </c>
      <c r="E52" s="15">
        <v>32</v>
      </c>
      <c r="F52" s="16">
        <v>4.4499999999999993</v>
      </c>
      <c r="G52" s="16">
        <v>4.3499999999999996</v>
      </c>
      <c r="H52" s="16">
        <v>4.5500000000000007</v>
      </c>
      <c r="I52" s="16">
        <v>4.25</v>
      </c>
      <c r="J52" s="16">
        <v>4.25</v>
      </c>
      <c r="K52" s="16">
        <v>4.3863636363636367</v>
      </c>
    </row>
    <row r="53" spans="1:11" ht="21" customHeight="1">
      <c r="A53" s="4" t="s">
        <v>33</v>
      </c>
      <c r="B53" s="68"/>
      <c r="C53" s="5">
        <v>155</v>
      </c>
      <c r="D53" s="5">
        <v>55</v>
      </c>
      <c r="E53" s="6">
        <v>35.483870967741936</v>
      </c>
      <c r="F53" s="7">
        <v>4.3816883116883121</v>
      </c>
      <c r="G53" s="7">
        <v>4.3669264069264058</v>
      </c>
      <c r="H53" s="7">
        <v>4.4245454545454548</v>
      </c>
      <c r="I53" s="7">
        <v>4.4421212121212124</v>
      </c>
      <c r="J53" s="7">
        <v>4.2517316017316009</v>
      </c>
      <c r="K53" s="7">
        <v>4.3736952817297645</v>
      </c>
    </row>
    <row r="54" spans="1:11" ht="21" customHeight="1">
      <c r="A54" s="8" t="s">
        <v>14</v>
      </c>
      <c r="B54" s="56"/>
      <c r="C54" s="9">
        <v>2</v>
      </c>
      <c r="D54" s="9">
        <v>2</v>
      </c>
      <c r="E54" s="10">
        <v>100</v>
      </c>
      <c r="F54" s="11">
        <v>4.5</v>
      </c>
      <c r="G54" s="11">
        <v>4.4285714285714288</v>
      </c>
      <c r="H54" s="11">
        <v>4.4000000000000004</v>
      </c>
      <c r="I54" s="11">
        <v>4.4000000000000004</v>
      </c>
      <c r="J54" s="11">
        <v>4.333333333333333</v>
      </c>
      <c r="K54" s="11">
        <v>4.4230769230769234</v>
      </c>
    </row>
    <row r="55" spans="1:11" ht="21" customHeight="1">
      <c r="A55" s="17" t="s">
        <v>34</v>
      </c>
      <c r="B55" s="69" t="s">
        <v>14</v>
      </c>
      <c r="C55" s="13">
        <v>1</v>
      </c>
      <c r="D55" s="14">
        <v>1</v>
      </c>
      <c r="E55" s="15">
        <v>100</v>
      </c>
      <c r="F55" s="16">
        <v>4.5</v>
      </c>
      <c r="G55" s="16">
        <v>4.4285714285714288</v>
      </c>
      <c r="H55" s="16">
        <v>4.4000000000000004</v>
      </c>
      <c r="I55" s="16">
        <v>4.4000000000000004</v>
      </c>
      <c r="J55" s="16">
        <v>4.333333333333333</v>
      </c>
      <c r="K55" s="16">
        <v>4.4230769230769234</v>
      </c>
    </row>
    <row r="56" spans="1:11" ht="21" customHeight="1">
      <c r="A56" s="17" t="s">
        <v>35</v>
      </c>
      <c r="B56" s="69" t="s">
        <v>14</v>
      </c>
      <c r="C56" s="13">
        <v>1</v>
      </c>
      <c r="D56" s="14">
        <v>1</v>
      </c>
      <c r="E56" s="15">
        <v>100</v>
      </c>
      <c r="F56" s="16">
        <v>4.5</v>
      </c>
      <c r="G56" s="16">
        <v>4.2857142857142856</v>
      </c>
      <c r="H56" s="16">
        <v>4.5999999999999996</v>
      </c>
      <c r="I56" s="16">
        <v>4.4000000000000004</v>
      </c>
      <c r="J56" s="16">
        <v>4</v>
      </c>
      <c r="K56" s="16">
        <v>4.384615384615385</v>
      </c>
    </row>
    <row r="57" spans="1:11" ht="21" customHeight="1">
      <c r="A57" s="8" t="s">
        <v>7</v>
      </c>
      <c r="B57" s="56"/>
      <c r="C57" s="9">
        <v>12</v>
      </c>
      <c r="D57" s="9">
        <v>4</v>
      </c>
      <c r="E57" s="10">
        <v>33.333333333333329</v>
      </c>
      <c r="F57" s="11">
        <v>4.3999999999999995</v>
      </c>
      <c r="G57" s="11">
        <v>4.257142857142858</v>
      </c>
      <c r="H57" s="11">
        <v>4.4399999999999995</v>
      </c>
      <c r="I57" s="11">
        <v>4.4400000000000004</v>
      </c>
      <c r="J57" s="11">
        <v>4.2666666666666657</v>
      </c>
      <c r="K57" s="11">
        <v>4.3615384615384611</v>
      </c>
    </row>
    <row r="58" spans="1:11" ht="21" customHeight="1">
      <c r="A58" s="17" t="s">
        <v>34</v>
      </c>
      <c r="B58" s="69" t="s">
        <v>7</v>
      </c>
      <c r="C58" s="13">
        <v>2</v>
      </c>
      <c r="D58" s="14">
        <v>1</v>
      </c>
      <c r="E58" s="15">
        <v>50</v>
      </c>
      <c r="F58" s="16">
        <v>4.333333333333333</v>
      </c>
      <c r="G58" s="16">
        <v>4.2857142857142856</v>
      </c>
      <c r="H58" s="16">
        <v>4.4000000000000004</v>
      </c>
      <c r="I58" s="16">
        <v>4.4000000000000004</v>
      </c>
      <c r="J58" s="16">
        <v>4.333333333333333</v>
      </c>
      <c r="K58" s="16">
        <v>4.3461538461538458</v>
      </c>
    </row>
    <row r="59" spans="1:11" ht="21" customHeight="1">
      <c r="A59" s="17" t="s">
        <v>35</v>
      </c>
      <c r="B59" s="69" t="s">
        <v>7</v>
      </c>
      <c r="C59" s="13">
        <v>10</v>
      </c>
      <c r="D59" s="14">
        <v>3</v>
      </c>
      <c r="E59" s="15">
        <v>30</v>
      </c>
      <c r="F59" s="16">
        <v>4.3888888888888884</v>
      </c>
      <c r="G59" s="16">
        <v>4.2380952380952381</v>
      </c>
      <c r="H59" s="16">
        <v>4.3999999999999995</v>
      </c>
      <c r="I59" s="16">
        <v>4.4666666666666668</v>
      </c>
      <c r="J59" s="16">
        <v>4.333333333333333</v>
      </c>
      <c r="K59" s="16">
        <v>4.3589743589743586</v>
      </c>
    </row>
    <row r="60" spans="1:11" ht="21" customHeight="1">
      <c r="A60" s="8" t="s">
        <v>9</v>
      </c>
      <c r="B60" s="56"/>
      <c r="C60" s="9">
        <v>141</v>
      </c>
      <c r="D60" s="9">
        <v>49</v>
      </c>
      <c r="E60" s="10">
        <v>34.751773049645394</v>
      </c>
      <c r="F60" s="11">
        <v>4.377405247813412</v>
      </c>
      <c r="G60" s="11">
        <v>4.3768707482993188</v>
      </c>
      <c r="H60" s="11">
        <v>4.4234693877551017</v>
      </c>
      <c r="I60" s="11">
        <v>4.4431972789115646</v>
      </c>
      <c r="J60" s="11">
        <v>4.2485422740524781</v>
      </c>
      <c r="K60" s="11">
        <v>4.3739279849870991</v>
      </c>
    </row>
    <row r="61" spans="1:11" ht="21" customHeight="1">
      <c r="A61" s="17" t="s">
        <v>36</v>
      </c>
      <c r="B61" s="67" t="s">
        <v>9</v>
      </c>
      <c r="C61" s="13">
        <v>36</v>
      </c>
      <c r="D61" s="14">
        <v>12</v>
      </c>
      <c r="E61" s="15">
        <v>33.333333333333329</v>
      </c>
      <c r="F61" s="16">
        <v>4.4333333333333336</v>
      </c>
      <c r="G61" s="16">
        <v>4.3833333333333337</v>
      </c>
      <c r="H61" s="16">
        <v>4.4833333333333334</v>
      </c>
      <c r="I61" s="16">
        <v>4.4833333333333334</v>
      </c>
      <c r="J61" s="16">
        <v>4.1833333333333336</v>
      </c>
      <c r="K61" s="16">
        <v>4.3933333333333335</v>
      </c>
    </row>
    <row r="62" spans="1:11" ht="21" customHeight="1">
      <c r="A62" s="17" t="s">
        <v>37</v>
      </c>
      <c r="B62" s="67" t="s">
        <v>9</v>
      </c>
      <c r="C62" s="13">
        <v>28</v>
      </c>
      <c r="D62" s="14">
        <v>9</v>
      </c>
      <c r="E62" s="15">
        <v>32.142857142857146</v>
      </c>
      <c r="F62" s="16">
        <v>4.4222222222222216</v>
      </c>
      <c r="G62" s="16">
        <v>4.3777777777777773</v>
      </c>
      <c r="H62" s="16">
        <v>4.4666666666666668</v>
      </c>
      <c r="I62" s="16">
        <v>4.4666666666666668</v>
      </c>
      <c r="J62" s="16">
        <v>4.1999999999999993</v>
      </c>
      <c r="K62" s="16">
        <v>4.3866666666666667</v>
      </c>
    </row>
    <row r="63" spans="1:11" ht="21" customHeight="1">
      <c r="A63" s="17" t="s">
        <v>38</v>
      </c>
      <c r="B63" s="67" t="s">
        <v>9</v>
      </c>
      <c r="C63" s="13">
        <v>15</v>
      </c>
      <c r="D63" s="14">
        <v>5</v>
      </c>
      <c r="E63" s="15">
        <v>33.333333333333329</v>
      </c>
      <c r="F63" s="16">
        <v>4.3600000000000003</v>
      </c>
      <c r="G63" s="16">
        <v>4.3600000000000003</v>
      </c>
      <c r="H63" s="16">
        <v>4.3600000000000003</v>
      </c>
      <c r="I63" s="16">
        <v>4.4400000000000004</v>
      </c>
      <c r="J63" s="16">
        <v>4.12</v>
      </c>
      <c r="K63" s="16">
        <v>4.3280000000000003</v>
      </c>
    </row>
    <row r="64" spans="1:11" ht="21" customHeight="1">
      <c r="A64" s="17" t="s">
        <v>34</v>
      </c>
      <c r="B64" s="67" t="s">
        <v>9</v>
      </c>
      <c r="C64" s="13">
        <v>3</v>
      </c>
      <c r="D64" s="14">
        <v>2</v>
      </c>
      <c r="E64" s="15">
        <v>66.666666666666657</v>
      </c>
      <c r="F64" s="16">
        <v>4.4000000000000004</v>
      </c>
      <c r="G64" s="16">
        <v>4.3000000000000007</v>
      </c>
      <c r="H64" s="16">
        <v>4.5999999999999996</v>
      </c>
      <c r="I64" s="16">
        <v>4.5</v>
      </c>
      <c r="J64" s="16">
        <v>4.2</v>
      </c>
      <c r="K64" s="16">
        <v>4.4000000000000004</v>
      </c>
    </row>
    <row r="65" spans="1:11" ht="21" customHeight="1">
      <c r="A65" s="17" t="s">
        <v>39</v>
      </c>
      <c r="B65" s="67" t="s">
        <v>9</v>
      </c>
      <c r="C65" s="13">
        <v>17</v>
      </c>
      <c r="D65" s="14">
        <v>6</v>
      </c>
      <c r="E65" s="15">
        <v>35.294117647058826</v>
      </c>
      <c r="F65" s="16">
        <v>4.3571428571428568</v>
      </c>
      <c r="G65" s="16">
        <v>4.416666666666667</v>
      </c>
      <c r="H65" s="16">
        <v>4.291666666666667</v>
      </c>
      <c r="I65" s="16">
        <v>4.4444444444444446</v>
      </c>
      <c r="J65" s="16">
        <v>4.25</v>
      </c>
      <c r="K65" s="16">
        <v>4.3678160919540234</v>
      </c>
    </row>
    <row r="66" spans="1:11" ht="21" customHeight="1">
      <c r="A66" s="17" t="s">
        <v>40</v>
      </c>
      <c r="B66" s="67" t="s">
        <v>9</v>
      </c>
      <c r="C66" s="13">
        <v>22</v>
      </c>
      <c r="D66" s="14">
        <v>8</v>
      </c>
      <c r="E66" s="15">
        <v>36.363636363636367</v>
      </c>
      <c r="F66" s="16">
        <v>4.3125</v>
      </c>
      <c r="G66" s="16">
        <v>4.3958333333333339</v>
      </c>
      <c r="H66" s="16">
        <v>4.34375</v>
      </c>
      <c r="I66" s="16">
        <v>4.40625</v>
      </c>
      <c r="J66" s="16">
        <v>4.40625</v>
      </c>
      <c r="K66" s="16">
        <v>4.3697916666666661</v>
      </c>
    </row>
    <row r="67" spans="1:11" ht="21" customHeight="1">
      <c r="A67" s="17" t="s">
        <v>41</v>
      </c>
      <c r="B67" s="67" t="s">
        <v>9</v>
      </c>
      <c r="C67" s="13">
        <v>20</v>
      </c>
      <c r="D67" s="14">
        <v>7</v>
      </c>
      <c r="E67" s="15">
        <v>35</v>
      </c>
      <c r="F67" s="16">
        <v>4.3214285714285712</v>
      </c>
      <c r="G67" s="16">
        <v>4.3428571428571425</v>
      </c>
      <c r="H67" s="16">
        <v>4.4642857142857144</v>
      </c>
      <c r="I67" s="16">
        <v>4.3714285714285719</v>
      </c>
      <c r="J67" s="16">
        <v>4.3469387755102042</v>
      </c>
      <c r="K67" s="16">
        <v>4.3596059113300489</v>
      </c>
    </row>
    <row r="68" spans="1:11" ht="21" customHeight="1">
      <c r="A68" s="4" t="s">
        <v>42</v>
      </c>
      <c r="B68" s="68"/>
      <c r="C68" s="5">
        <v>256</v>
      </c>
      <c r="D68" s="5">
        <v>90</v>
      </c>
      <c r="E68" s="6">
        <v>35.15625</v>
      </c>
      <c r="F68" s="7">
        <v>4.3064814814814811</v>
      </c>
      <c r="G68" s="7">
        <v>4.2129629629629619</v>
      </c>
      <c r="H68" s="7">
        <v>4.3018518518518523</v>
      </c>
      <c r="I68" s="7">
        <v>4.2440740740740734</v>
      </c>
      <c r="J68" s="7">
        <v>4.1009259259259254</v>
      </c>
      <c r="K68" s="7">
        <v>4.2356036556036578</v>
      </c>
    </row>
    <row r="69" spans="1:11" ht="21" customHeight="1">
      <c r="A69" s="8" t="s">
        <v>14</v>
      </c>
      <c r="B69" s="56"/>
      <c r="C69" s="9">
        <v>2</v>
      </c>
      <c r="D69" s="9">
        <v>1</v>
      </c>
      <c r="E69" s="10">
        <v>50</v>
      </c>
      <c r="F69" s="11">
        <v>4.5</v>
      </c>
      <c r="G69" s="11">
        <v>4.333333333333333</v>
      </c>
      <c r="H69" s="11">
        <v>4.4000000000000004</v>
      </c>
      <c r="I69" s="11">
        <v>4.4000000000000004</v>
      </c>
      <c r="J69" s="11">
        <v>4.5</v>
      </c>
      <c r="K69" s="11">
        <v>4.4285714285714288</v>
      </c>
    </row>
    <row r="70" spans="1:11" ht="21" customHeight="1">
      <c r="A70" s="12" t="s">
        <v>43</v>
      </c>
      <c r="B70" s="67" t="s">
        <v>14</v>
      </c>
      <c r="C70" s="13">
        <v>2</v>
      </c>
      <c r="D70" s="14">
        <v>1</v>
      </c>
      <c r="E70" s="15">
        <v>50</v>
      </c>
      <c r="F70" s="16">
        <v>4.5</v>
      </c>
      <c r="G70" s="16">
        <v>4.333333333333333</v>
      </c>
      <c r="H70" s="16">
        <v>4.4000000000000004</v>
      </c>
      <c r="I70" s="16">
        <v>4.4000000000000004</v>
      </c>
      <c r="J70" s="16">
        <v>4.5</v>
      </c>
      <c r="K70" s="16">
        <v>4.4285714285714288</v>
      </c>
    </row>
    <row r="71" spans="1:11" ht="21" customHeight="1">
      <c r="A71" s="8" t="s">
        <v>7</v>
      </c>
      <c r="B71" s="56"/>
      <c r="C71" s="9">
        <v>5</v>
      </c>
      <c r="D71" s="9">
        <v>3</v>
      </c>
      <c r="E71" s="10">
        <v>60</v>
      </c>
      <c r="F71" s="11">
        <v>4.3611111111111107</v>
      </c>
      <c r="G71" s="11">
        <v>4.333333333333333</v>
      </c>
      <c r="H71" s="11">
        <v>4.3777777777777782</v>
      </c>
      <c r="I71" s="11">
        <v>4.3611111111111107</v>
      </c>
      <c r="J71" s="11">
        <v>4.3611111111111107</v>
      </c>
      <c r="K71" s="11">
        <v>4.3629629629629632</v>
      </c>
    </row>
    <row r="72" spans="1:11" ht="21" customHeight="1">
      <c r="A72" s="12" t="s">
        <v>44</v>
      </c>
      <c r="B72" s="67" t="s">
        <v>7</v>
      </c>
      <c r="C72" s="13">
        <v>1</v>
      </c>
      <c r="D72" s="14">
        <v>1</v>
      </c>
      <c r="E72" s="15">
        <v>100</v>
      </c>
      <c r="F72" s="16">
        <v>4.333333333333333</v>
      </c>
      <c r="G72" s="16">
        <v>4.666666666666667</v>
      </c>
      <c r="H72" s="16">
        <v>4.333333333333333</v>
      </c>
      <c r="I72" s="16">
        <v>4.333333333333333</v>
      </c>
      <c r="J72" s="16">
        <v>4.333333333333333</v>
      </c>
      <c r="K72" s="16">
        <v>4.3888888888888893</v>
      </c>
    </row>
    <row r="73" spans="1:11" ht="21" customHeight="1">
      <c r="A73" s="12" t="s">
        <v>45</v>
      </c>
      <c r="B73" s="67" t="s">
        <v>7</v>
      </c>
      <c r="C73" s="13">
        <v>4</v>
      </c>
      <c r="D73" s="14">
        <v>2</v>
      </c>
      <c r="E73" s="15">
        <v>50</v>
      </c>
      <c r="F73" s="16">
        <v>4.375</v>
      </c>
      <c r="G73" s="16">
        <v>4.1666666666666661</v>
      </c>
      <c r="H73" s="16">
        <v>4.4000000000000004</v>
      </c>
      <c r="I73" s="16">
        <v>4.375</v>
      </c>
      <c r="J73" s="16">
        <v>4.375</v>
      </c>
      <c r="K73" s="16">
        <v>4.3499999999999996</v>
      </c>
    </row>
    <row r="74" spans="1:11" ht="21" customHeight="1">
      <c r="A74" s="8" t="s">
        <v>9</v>
      </c>
      <c r="B74" s="56"/>
      <c r="C74" s="9">
        <v>249</v>
      </c>
      <c r="D74" s="9">
        <v>86</v>
      </c>
      <c r="E74" s="10">
        <v>34.53815261044177</v>
      </c>
      <c r="F74" s="11">
        <v>4.3023255813953485</v>
      </c>
      <c r="G74" s="11">
        <v>4.2073643410852712</v>
      </c>
      <c r="H74" s="11">
        <v>4.2980620155038762</v>
      </c>
      <c r="I74" s="11">
        <v>4.2381782945736433</v>
      </c>
      <c r="J74" s="11">
        <v>4.0872093023255811</v>
      </c>
      <c r="K74" s="11">
        <v>4.2289170777542884</v>
      </c>
    </row>
    <row r="75" spans="1:11" ht="21" customHeight="1">
      <c r="A75" s="17" t="s">
        <v>44</v>
      </c>
      <c r="B75" s="67" t="s">
        <v>9</v>
      </c>
      <c r="C75" s="13">
        <v>68</v>
      </c>
      <c r="D75" s="14">
        <v>23</v>
      </c>
      <c r="E75" s="15">
        <v>33.82352941176471</v>
      </c>
      <c r="F75" s="16">
        <v>4.3043478260869561</v>
      </c>
      <c r="G75" s="16">
        <v>4.25</v>
      </c>
      <c r="H75" s="16">
        <v>4.3130434782608695</v>
      </c>
      <c r="I75" s="16">
        <v>4.3217391304347839</v>
      </c>
      <c r="J75" s="16">
        <v>4.0652173913043477</v>
      </c>
      <c r="K75" s="16">
        <v>4.2569169960474307</v>
      </c>
    </row>
    <row r="76" spans="1:11" ht="21" customHeight="1">
      <c r="A76" s="17" t="s">
        <v>46</v>
      </c>
      <c r="B76" s="67" t="s">
        <v>9</v>
      </c>
      <c r="C76" s="13">
        <v>64</v>
      </c>
      <c r="D76" s="14">
        <v>22</v>
      </c>
      <c r="E76" s="15">
        <v>34.375</v>
      </c>
      <c r="F76" s="16">
        <v>4.3181818181818183</v>
      </c>
      <c r="G76" s="16">
        <v>4.2386363636363633</v>
      </c>
      <c r="H76" s="16">
        <v>4.3333333333333321</v>
      </c>
      <c r="I76" s="16">
        <v>4.1818181818181808</v>
      </c>
      <c r="J76" s="16">
        <v>4.0909090909090908</v>
      </c>
      <c r="K76" s="16">
        <v>4.2297979797979801</v>
      </c>
    </row>
    <row r="77" spans="1:11" ht="21" customHeight="1">
      <c r="A77" s="17" t="s">
        <v>47</v>
      </c>
      <c r="B77" s="67" t="s">
        <v>9</v>
      </c>
      <c r="C77" s="13">
        <v>67</v>
      </c>
      <c r="D77" s="14">
        <v>24</v>
      </c>
      <c r="E77" s="15">
        <v>35.820895522388057</v>
      </c>
      <c r="F77" s="16">
        <v>4.291666666666667</v>
      </c>
      <c r="G77" s="16">
        <v>4.1388888888888884</v>
      </c>
      <c r="H77" s="16">
        <v>4.270833333333333</v>
      </c>
      <c r="I77" s="16">
        <v>4.2222222222222214</v>
      </c>
      <c r="J77" s="16">
        <v>4.114583333333333</v>
      </c>
      <c r="K77" s="16">
        <v>4.2106481481481497</v>
      </c>
    </row>
    <row r="78" spans="1:11" ht="21" customHeight="1">
      <c r="A78" s="17" t="s">
        <v>48</v>
      </c>
      <c r="B78" s="67" t="s">
        <v>9</v>
      </c>
      <c r="C78" s="13">
        <v>50</v>
      </c>
      <c r="D78" s="14">
        <v>17</v>
      </c>
      <c r="E78" s="15">
        <v>34</v>
      </c>
      <c r="F78" s="16">
        <v>4.2941176470588234</v>
      </c>
      <c r="G78" s="16">
        <v>4.2058823529411766</v>
      </c>
      <c r="H78" s="16">
        <v>4.2705882352941185</v>
      </c>
      <c r="I78" s="16">
        <v>4.2205882352941178</v>
      </c>
      <c r="J78" s="16">
        <v>4.0735294117647056</v>
      </c>
      <c r="K78" s="16">
        <v>4.215686274509804</v>
      </c>
    </row>
    <row r="79" spans="1:11" ht="21" customHeight="1">
      <c r="A79" s="4" t="s">
        <v>49</v>
      </c>
      <c r="B79" s="68"/>
      <c r="C79" s="5">
        <v>38</v>
      </c>
      <c r="D79" s="5">
        <v>14</v>
      </c>
      <c r="E79" s="6">
        <v>36.84210526315789</v>
      </c>
      <c r="F79" s="7">
        <v>4.4285714285714288</v>
      </c>
      <c r="G79" s="7">
        <v>4.3392857142857144</v>
      </c>
      <c r="H79" s="7">
        <v>4.371428571428571</v>
      </c>
      <c r="I79" s="7">
        <v>4.3214285714285712</v>
      </c>
      <c r="J79" s="7">
        <v>4.2238095238095239</v>
      </c>
      <c r="K79" s="7">
        <v>4.34375</v>
      </c>
    </row>
    <row r="80" spans="1:11" ht="21" customHeight="1">
      <c r="A80" s="8" t="s">
        <v>9</v>
      </c>
      <c r="B80" s="56"/>
      <c r="C80" s="9">
        <v>38</v>
      </c>
      <c r="D80" s="9">
        <v>14</v>
      </c>
      <c r="E80" s="10">
        <v>36.84210526315789</v>
      </c>
      <c r="F80" s="11">
        <v>4.4285714285714288</v>
      </c>
      <c r="G80" s="11">
        <v>4.3392857142857144</v>
      </c>
      <c r="H80" s="11">
        <v>4.371428571428571</v>
      </c>
      <c r="I80" s="11">
        <v>4.3214285714285712</v>
      </c>
      <c r="J80" s="11">
        <v>4.2238095238095239</v>
      </c>
      <c r="K80" s="11">
        <v>4.34375</v>
      </c>
    </row>
    <row r="81" spans="1:11" ht="21" customHeight="1">
      <c r="A81" s="17" t="s">
        <v>50</v>
      </c>
      <c r="B81" s="67" t="s">
        <v>9</v>
      </c>
      <c r="C81" s="13">
        <v>31</v>
      </c>
      <c r="D81" s="14">
        <v>11</v>
      </c>
      <c r="E81" s="15">
        <v>35.483870967741936</v>
      </c>
      <c r="F81" s="16">
        <v>4.4545454545454541</v>
      </c>
      <c r="G81" s="16">
        <v>4.3409090909090908</v>
      </c>
      <c r="H81" s="16">
        <v>4.3636363636363633</v>
      </c>
      <c r="I81" s="16">
        <v>4.3181818181818183</v>
      </c>
      <c r="J81" s="16">
        <v>4.2121212121212119</v>
      </c>
      <c r="K81" s="16">
        <v>4.3465909090909092</v>
      </c>
    </row>
    <row r="82" spans="1:11" ht="21" customHeight="1">
      <c r="A82" s="17" t="s">
        <v>51</v>
      </c>
      <c r="B82" s="67" t="s">
        <v>9</v>
      </c>
      <c r="C82" s="13">
        <v>7</v>
      </c>
      <c r="D82" s="14">
        <v>3</v>
      </c>
      <c r="E82" s="15">
        <v>42.857142857142854</v>
      </c>
      <c r="F82" s="16">
        <v>4.333333333333333</v>
      </c>
      <c r="G82" s="16">
        <v>4.3333333333333339</v>
      </c>
      <c r="H82" s="16">
        <v>4.4000000000000004</v>
      </c>
      <c r="I82" s="16">
        <v>4.3333333333333339</v>
      </c>
      <c r="J82" s="16">
        <v>4.2666666666666666</v>
      </c>
      <c r="K82" s="16">
        <v>4.333333333333333</v>
      </c>
    </row>
    <row r="83" spans="1:11" ht="21" customHeight="1">
      <c r="A83" s="4" t="s">
        <v>52</v>
      </c>
      <c r="B83" s="68"/>
      <c r="C83" s="5">
        <v>160</v>
      </c>
      <c r="D83" s="5">
        <v>55</v>
      </c>
      <c r="E83" s="6">
        <v>34.375</v>
      </c>
      <c r="F83" s="7">
        <v>4.4148148148148145</v>
      </c>
      <c r="G83" s="7">
        <v>4.3060846560846553</v>
      </c>
      <c r="H83" s="7">
        <v>4.3563492063492042</v>
      </c>
      <c r="I83" s="7">
        <v>4.3444444444444441</v>
      </c>
      <c r="J83" s="7">
        <v>4.1500000000000004</v>
      </c>
      <c r="K83" s="7">
        <v>4.3187777777777772</v>
      </c>
    </row>
    <row r="84" spans="1:11" ht="21" customHeight="1">
      <c r="A84" s="8" t="s">
        <v>14</v>
      </c>
      <c r="B84" s="56"/>
      <c r="C84" s="9">
        <v>2</v>
      </c>
      <c r="D84" s="9">
        <v>1</v>
      </c>
      <c r="E84" s="10">
        <v>50</v>
      </c>
      <c r="F84" s="11">
        <v>4.75</v>
      </c>
      <c r="G84" s="11">
        <v>4.25</v>
      </c>
      <c r="H84" s="11">
        <v>4.5</v>
      </c>
      <c r="I84" s="11">
        <v>4.5</v>
      </c>
      <c r="J84" s="11">
        <v>4</v>
      </c>
      <c r="K84" s="11">
        <v>4.4000000000000004</v>
      </c>
    </row>
    <row r="85" spans="1:11" ht="21" customHeight="1">
      <c r="A85" s="17" t="s">
        <v>53</v>
      </c>
      <c r="B85" s="69" t="s">
        <v>14</v>
      </c>
      <c r="C85" s="13">
        <v>2</v>
      </c>
      <c r="D85" s="14">
        <v>1</v>
      </c>
      <c r="E85" s="15">
        <v>50</v>
      </c>
      <c r="F85" s="16">
        <v>4.75</v>
      </c>
      <c r="G85" s="16">
        <v>4.25</v>
      </c>
      <c r="H85" s="16">
        <v>4.5</v>
      </c>
      <c r="I85" s="16">
        <v>4.5</v>
      </c>
      <c r="J85" s="16">
        <v>4</v>
      </c>
      <c r="K85" s="16">
        <v>4.4000000000000004</v>
      </c>
    </row>
    <row r="86" spans="1:11" ht="21" customHeight="1">
      <c r="A86" s="8" t="s">
        <v>7</v>
      </c>
      <c r="B86" s="56"/>
      <c r="C86" s="9">
        <v>31</v>
      </c>
      <c r="D86" s="9">
        <v>11</v>
      </c>
      <c r="E86" s="10">
        <v>35.483870967741936</v>
      </c>
      <c r="F86" s="11">
        <v>4.25</v>
      </c>
      <c r="G86" s="11">
        <v>4.5</v>
      </c>
      <c r="H86" s="11">
        <v>4.25</v>
      </c>
      <c r="I86" s="11">
        <v>4.25</v>
      </c>
      <c r="J86" s="11">
        <v>4.25</v>
      </c>
      <c r="K86" s="11">
        <v>4.3</v>
      </c>
    </row>
    <row r="87" spans="1:11" ht="21" customHeight="1">
      <c r="A87" s="17" t="s">
        <v>53</v>
      </c>
      <c r="B87" s="69" t="s">
        <v>7</v>
      </c>
      <c r="C87" s="13">
        <v>2</v>
      </c>
      <c r="D87" s="14">
        <v>1</v>
      </c>
      <c r="E87" s="15">
        <v>50</v>
      </c>
      <c r="F87" s="16">
        <v>4.25</v>
      </c>
      <c r="G87" s="16">
        <v>4.5</v>
      </c>
      <c r="H87" s="16">
        <v>4.25</v>
      </c>
      <c r="I87" s="16">
        <v>4.25</v>
      </c>
      <c r="J87" s="16">
        <v>4.25</v>
      </c>
      <c r="K87" s="16">
        <v>4.3</v>
      </c>
    </row>
    <row r="88" spans="1:11" ht="21" customHeight="1">
      <c r="A88" s="8" t="s">
        <v>9</v>
      </c>
      <c r="B88" s="56"/>
      <c r="C88" s="9">
        <v>127</v>
      </c>
      <c r="D88" s="9">
        <v>43</v>
      </c>
      <c r="E88" s="10">
        <v>33.858267716535437</v>
      </c>
      <c r="F88" s="11">
        <v>4.4108527131782944</v>
      </c>
      <c r="G88" s="11">
        <v>4.3028792912513838</v>
      </c>
      <c r="H88" s="11">
        <v>4.3554817275747491</v>
      </c>
      <c r="I88" s="11">
        <v>4.3430232558139537</v>
      </c>
      <c r="J88" s="11">
        <v>4.1511627906976747</v>
      </c>
      <c r="K88" s="11">
        <v>4.3173255813953482</v>
      </c>
    </row>
    <row r="89" spans="1:11" ht="21" customHeight="1">
      <c r="A89" s="17" t="s">
        <v>54</v>
      </c>
      <c r="B89" s="67" t="s">
        <v>9</v>
      </c>
      <c r="C89" s="13">
        <v>63</v>
      </c>
      <c r="D89" s="14">
        <v>21</v>
      </c>
      <c r="E89" s="15">
        <v>33.333333333333329</v>
      </c>
      <c r="F89" s="16">
        <v>4.4365079365079358</v>
      </c>
      <c r="G89" s="16">
        <v>4.3265306122448992</v>
      </c>
      <c r="H89" s="16">
        <v>4.3809523809523796</v>
      </c>
      <c r="I89" s="16">
        <v>4.3809523809523814</v>
      </c>
      <c r="J89" s="16">
        <v>4.1428571428571432</v>
      </c>
      <c r="K89" s="16">
        <v>4.3392857142857144</v>
      </c>
    </row>
    <row r="90" spans="1:11" ht="21" customHeight="1">
      <c r="A90" s="17" t="s">
        <v>55</v>
      </c>
      <c r="B90" s="67" t="s">
        <v>9</v>
      </c>
      <c r="C90" s="13">
        <v>64</v>
      </c>
      <c r="D90" s="14">
        <v>22</v>
      </c>
      <c r="E90" s="15">
        <v>34.375</v>
      </c>
      <c r="F90" s="16">
        <v>4.3863636363636367</v>
      </c>
      <c r="G90" s="16">
        <v>4.2803030303030294</v>
      </c>
      <c r="H90" s="16">
        <v>4.3311688311688314</v>
      </c>
      <c r="I90" s="16">
        <v>4.3068181818181817</v>
      </c>
      <c r="J90" s="16">
        <v>4.1590909090909092</v>
      </c>
      <c r="K90" s="16">
        <v>4.2963636363636368</v>
      </c>
    </row>
    <row r="91" spans="1:11" ht="21" customHeight="1">
      <c r="A91" s="4" t="s">
        <v>56</v>
      </c>
      <c r="B91" s="68"/>
      <c r="C91" s="5">
        <v>83</v>
      </c>
      <c r="D91" s="5">
        <v>29</v>
      </c>
      <c r="E91" s="6">
        <v>34.939759036144579</v>
      </c>
      <c r="F91" s="7">
        <v>4.5361111111111114</v>
      </c>
      <c r="G91" s="7">
        <v>4.3333333333333321</v>
      </c>
      <c r="H91" s="7">
        <v>4.3805555555555546</v>
      </c>
      <c r="I91" s="7">
        <v>4.333333333333333</v>
      </c>
      <c r="J91" s="7">
        <v>4.1611111111111105</v>
      </c>
      <c r="K91" s="7">
        <v>4.347777777777778</v>
      </c>
    </row>
    <row r="92" spans="1:11" ht="21" customHeight="1">
      <c r="A92" s="8" t="s">
        <v>7</v>
      </c>
      <c r="B92" s="56"/>
      <c r="C92" s="9">
        <v>2</v>
      </c>
      <c r="D92" s="9">
        <v>1</v>
      </c>
      <c r="E92" s="10">
        <v>50</v>
      </c>
      <c r="F92" s="11">
        <v>4.375</v>
      </c>
      <c r="G92" s="11">
        <v>4.5</v>
      </c>
      <c r="H92" s="11">
        <v>4.375</v>
      </c>
      <c r="I92" s="11">
        <v>4.666666666666667</v>
      </c>
      <c r="J92" s="11">
        <v>4.25</v>
      </c>
      <c r="K92" s="11">
        <v>4.416666666666667</v>
      </c>
    </row>
    <row r="93" spans="1:11" ht="21" customHeight="1">
      <c r="A93" s="17" t="s">
        <v>57</v>
      </c>
      <c r="B93" s="69" t="s">
        <v>7</v>
      </c>
      <c r="C93" s="13">
        <v>1</v>
      </c>
      <c r="D93" s="14">
        <v>1</v>
      </c>
      <c r="E93" s="15">
        <v>100</v>
      </c>
      <c r="F93" s="16">
        <v>4.5</v>
      </c>
      <c r="G93" s="16">
        <v>4.666666666666667</v>
      </c>
      <c r="H93" s="16">
        <v>4.25</v>
      </c>
      <c r="I93" s="16">
        <v>4.666666666666667</v>
      </c>
      <c r="J93" s="16">
        <v>4.25</v>
      </c>
      <c r="K93" s="16">
        <v>4.4444444444444446</v>
      </c>
    </row>
    <row r="94" spans="1:11" ht="21" customHeight="1">
      <c r="A94" s="17" t="s">
        <v>58</v>
      </c>
      <c r="B94" s="69" t="s">
        <v>7</v>
      </c>
      <c r="C94" s="13">
        <v>1</v>
      </c>
      <c r="D94" s="14">
        <v>1</v>
      </c>
      <c r="E94" s="15">
        <v>100</v>
      </c>
      <c r="F94" s="16">
        <v>4.25</v>
      </c>
      <c r="G94" s="16">
        <v>4.333333333333333</v>
      </c>
      <c r="H94" s="16">
        <v>4.5</v>
      </c>
      <c r="I94" s="16">
        <v>4.666666666666667</v>
      </c>
      <c r="J94" s="16">
        <v>4.25</v>
      </c>
      <c r="K94" s="16">
        <v>4.3888888888888893</v>
      </c>
    </row>
    <row r="95" spans="1:11" ht="21" customHeight="1">
      <c r="A95" s="8" t="s">
        <v>9</v>
      </c>
      <c r="B95" s="56"/>
      <c r="C95" s="9">
        <v>81</v>
      </c>
      <c r="D95" s="9">
        <v>28</v>
      </c>
      <c r="E95" s="10">
        <v>34.567901234567898</v>
      </c>
      <c r="F95" s="11">
        <v>4.5476190476190483</v>
      </c>
      <c r="G95" s="11">
        <v>4.3214285714285712</v>
      </c>
      <c r="H95" s="11">
        <v>4.3809523809523796</v>
      </c>
      <c r="I95" s="11">
        <v>4.3095238095238084</v>
      </c>
      <c r="J95" s="11">
        <v>4.1547619047619051</v>
      </c>
      <c r="K95" s="11">
        <v>4.3428571428571425</v>
      </c>
    </row>
    <row r="96" spans="1:11" ht="21" customHeight="1">
      <c r="A96" s="17" t="s">
        <v>59</v>
      </c>
      <c r="B96" s="67" t="s">
        <v>9</v>
      </c>
      <c r="C96" s="13">
        <v>43</v>
      </c>
      <c r="D96" s="14">
        <v>15</v>
      </c>
      <c r="E96" s="15">
        <v>34.883720930232556</v>
      </c>
      <c r="F96" s="16">
        <v>4.5555555555555562</v>
      </c>
      <c r="G96" s="16">
        <v>4.3333333333333339</v>
      </c>
      <c r="H96" s="16">
        <v>4.3777777777777782</v>
      </c>
      <c r="I96" s="16">
        <v>4.3111111111111118</v>
      </c>
      <c r="J96" s="16">
        <v>4.1555555555555559</v>
      </c>
      <c r="K96" s="16">
        <v>4.3466666666666667</v>
      </c>
    </row>
    <row r="97" spans="1:12" ht="21" customHeight="1">
      <c r="A97" s="17" t="s">
        <v>60</v>
      </c>
      <c r="B97" s="67" t="s">
        <v>9</v>
      </c>
      <c r="C97" s="13">
        <v>38</v>
      </c>
      <c r="D97" s="14">
        <v>13</v>
      </c>
      <c r="E97" s="15">
        <v>34.210526315789473</v>
      </c>
      <c r="F97" s="16">
        <v>4.5384615384615392</v>
      </c>
      <c r="G97" s="16">
        <v>4.3076923076923084</v>
      </c>
      <c r="H97" s="16">
        <v>4.384615384615385</v>
      </c>
      <c r="I97" s="16">
        <v>4.3076923076923084</v>
      </c>
      <c r="J97" s="16">
        <v>4.1538461538461542</v>
      </c>
      <c r="K97" s="16">
        <v>4.338461538461539</v>
      </c>
    </row>
    <row r="98" spans="1:12" ht="21" customHeight="1">
      <c r="A98" s="4" t="s">
        <v>61</v>
      </c>
      <c r="B98" s="68"/>
      <c r="C98" s="5">
        <v>199</v>
      </c>
      <c r="D98" s="5">
        <v>70</v>
      </c>
      <c r="E98" s="6">
        <v>35.175879396984925</v>
      </c>
      <c r="F98" s="7">
        <v>4.3870408163265306</v>
      </c>
      <c r="G98" s="7">
        <v>4.3309523809523807</v>
      </c>
      <c r="H98" s="7">
        <v>4.3214285714285712</v>
      </c>
      <c r="I98" s="7">
        <v>4.3771428571428572</v>
      </c>
      <c r="J98" s="7">
        <v>4.2178571428571425</v>
      </c>
      <c r="K98" s="7">
        <v>4.3332937625635983</v>
      </c>
    </row>
    <row r="99" spans="1:12" ht="21" customHeight="1">
      <c r="A99" s="8" t="s">
        <v>7</v>
      </c>
      <c r="B99" s="56"/>
      <c r="C99" s="9">
        <v>17</v>
      </c>
      <c r="D99" s="9">
        <v>6</v>
      </c>
      <c r="E99" s="10">
        <v>35.294117647058826</v>
      </c>
      <c r="F99" s="11">
        <v>4.5</v>
      </c>
      <c r="G99" s="11">
        <v>4.333333333333333</v>
      </c>
      <c r="H99" s="11">
        <v>4.25</v>
      </c>
      <c r="I99" s="11">
        <v>4.3888888888888884</v>
      </c>
      <c r="J99" s="11">
        <v>4.25</v>
      </c>
      <c r="K99" s="11">
        <v>4.354166666666667</v>
      </c>
    </row>
    <row r="100" spans="1:12" ht="21" customHeight="1">
      <c r="A100" s="17" t="s">
        <v>62</v>
      </c>
      <c r="B100" s="69" t="s">
        <v>7</v>
      </c>
      <c r="C100" s="13">
        <v>17</v>
      </c>
      <c r="D100" s="14">
        <v>6</v>
      </c>
      <c r="E100" s="15">
        <v>35.294117647058826</v>
      </c>
      <c r="F100" s="16">
        <v>4.5</v>
      </c>
      <c r="G100" s="16">
        <v>4.333333333333333</v>
      </c>
      <c r="H100" s="16">
        <v>4.25</v>
      </c>
      <c r="I100" s="16">
        <v>4.3888888888888884</v>
      </c>
      <c r="J100" s="16">
        <v>4.25</v>
      </c>
      <c r="K100" s="16">
        <v>4.354166666666667</v>
      </c>
    </row>
    <row r="101" spans="1:12" ht="21" customHeight="1">
      <c r="A101" s="8" t="s">
        <v>9</v>
      </c>
      <c r="B101" s="56"/>
      <c r="C101" s="9">
        <v>182</v>
      </c>
      <c r="D101" s="9">
        <v>64</v>
      </c>
      <c r="E101" s="10">
        <v>35.164835164835168</v>
      </c>
      <c r="F101" s="11">
        <v>4.3764508928571431</v>
      </c>
      <c r="G101" s="11">
        <v>4.330729166666667</v>
      </c>
      <c r="H101" s="11">
        <v>4.328125</v>
      </c>
      <c r="I101" s="11">
        <v>4.3760416666666675</v>
      </c>
      <c r="J101" s="11">
        <v>4.21484375</v>
      </c>
      <c r="K101" s="11">
        <v>4.3313369278039344</v>
      </c>
    </row>
    <row r="102" spans="1:12" ht="21" customHeight="1">
      <c r="A102" s="17" t="s">
        <v>63</v>
      </c>
      <c r="B102" s="67" t="s">
        <v>9</v>
      </c>
      <c r="C102" s="13">
        <v>38</v>
      </c>
      <c r="D102" s="14">
        <v>13</v>
      </c>
      <c r="E102" s="15">
        <v>34.210526315789473</v>
      </c>
      <c r="F102" s="16">
        <v>4.4038461538461542</v>
      </c>
      <c r="G102" s="16">
        <v>4.2820512820512828</v>
      </c>
      <c r="H102" s="16">
        <v>4.2692307692307692</v>
      </c>
      <c r="I102" s="16">
        <v>4.3076923076923075</v>
      </c>
      <c r="J102" s="16">
        <v>4.2692307692307692</v>
      </c>
      <c r="K102" s="16">
        <v>4.3125</v>
      </c>
    </row>
    <row r="103" spans="1:12" ht="21" customHeight="1">
      <c r="A103" s="17" t="s">
        <v>64</v>
      </c>
      <c r="B103" s="67" t="s">
        <v>9</v>
      </c>
      <c r="C103" s="13">
        <v>43</v>
      </c>
      <c r="D103" s="14">
        <v>15</v>
      </c>
      <c r="E103" s="15">
        <v>34.883720930232556</v>
      </c>
      <c r="F103" s="16">
        <v>4.3466666666666667</v>
      </c>
      <c r="G103" s="16">
        <v>4.3499999999999996</v>
      </c>
      <c r="H103" s="16">
        <v>4.3666666666666663</v>
      </c>
      <c r="I103" s="16">
        <v>4.4266666666666659</v>
      </c>
      <c r="J103" s="16">
        <v>4.2833333333333332</v>
      </c>
      <c r="K103" s="16">
        <v>4.3575757575757574</v>
      </c>
    </row>
    <row r="104" spans="1:12" ht="21" customHeight="1">
      <c r="A104" s="17" t="s">
        <v>65</v>
      </c>
      <c r="B104" s="67" t="s">
        <v>9</v>
      </c>
      <c r="C104" s="13">
        <v>21</v>
      </c>
      <c r="D104" s="14">
        <v>8</v>
      </c>
      <c r="E104" s="15">
        <v>38.095238095238095</v>
      </c>
      <c r="F104" s="16">
        <v>4.3571428571428577</v>
      </c>
      <c r="G104" s="16">
        <v>4.453125</v>
      </c>
      <c r="H104" s="16">
        <v>4.28125</v>
      </c>
      <c r="I104" s="16">
        <v>4.5</v>
      </c>
      <c r="J104" s="16">
        <v>4.125</v>
      </c>
      <c r="K104" s="16">
        <v>4.3706896551724137</v>
      </c>
    </row>
    <row r="105" spans="1:12" ht="21" customHeight="1">
      <c r="A105" s="17" t="s">
        <v>66</v>
      </c>
      <c r="B105" s="67" t="s">
        <v>9</v>
      </c>
      <c r="C105" s="13">
        <v>48</v>
      </c>
      <c r="D105" s="14">
        <v>17</v>
      </c>
      <c r="E105" s="15">
        <v>35.416666666666671</v>
      </c>
      <c r="F105" s="16">
        <v>4.4411764705882355</v>
      </c>
      <c r="G105" s="16">
        <v>4.3235294117647056</v>
      </c>
      <c r="H105" s="16">
        <v>4.3382352941176467</v>
      </c>
      <c r="I105" s="16">
        <v>4.2745098039215685</v>
      </c>
      <c r="J105" s="16">
        <v>4.2058823529411766</v>
      </c>
      <c r="K105" s="16">
        <v>4.3188854489164079</v>
      </c>
    </row>
    <row r="106" spans="1:12" ht="21" customHeight="1">
      <c r="A106" s="17" t="s">
        <v>67</v>
      </c>
      <c r="B106" s="67" t="s">
        <v>9</v>
      </c>
      <c r="C106" s="13">
        <v>32</v>
      </c>
      <c r="D106" s="14">
        <v>11</v>
      </c>
      <c r="E106" s="15">
        <v>34.375</v>
      </c>
      <c r="F106" s="16">
        <v>4.2987012987012987</v>
      </c>
      <c r="G106" s="16">
        <v>4.2840909090909092</v>
      </c>
      <c r="H106" s="16">
        <v>4.3636363636363633</v>
      </c>
      <c r="I106" s="16">
        <v>4.4545454545454541</v>
      </c>
      <c r="J106" s="16">
        <v>4.1363636363636367</v>
      </c>
      <c r="K106" s="16">
        <v>4.3084415584415572</v>
      </c>
    </row>
    <row r="107" spans="1:12" ht="21" customHeight="1">
      <c r="A107" s="4" t="s">
        <v>68</v>
      </c>
      <c r="B107" s="68"/>
      <c r="C107" s="5">
        <v>1524</v>
      </c>
      <c r="D107" s="5">
        <v>531</v>
      </c>
      <c r="E107" s="6">
        <v>34.84251968503937</v>
      </c>
      <c r="F107" s="7">
        <v>4.4148832329866812</v>
      </c>
      <c r="G107" s="7">
        <v>4.3310436051815309</v>
      </c>
      <c r="H107" s="7">
        <v>4.377289728151788</v>
      </c>
      <c r="I107" s="7">
        <v>4.3515964240102205</v>
      </c>
      <c r="J107" s="7">
        <v>4.2007115489874112</v>
      </c>
      <c r="K107" s="7">
        <v>4.3374964964129488</v>
      </c>
      <c r="L107" s="72" t="s">
        <v>2</v>
      </c>
    </row>
    <row r="108" spans="1:12" ht="21" hidden="1" customHeight="1">
      <c r="A108" s="8" t="s">
        <v>14</v>
      </c>
      <c r="B108" s="56"/>
      <c r="C108" s="9">
        <v>11</v>
      </c>
      <c r="D108" s="9">
        <v>8</v>
      </c>
      <c r="E108" s="10">
        <v>72.727272727272734</v>
      </c>
      <c r="F108" s="11">
        <v>4.5857142857142863</v>
      </c>
      <c r="G108" s="11">
        <v>4.4183673469387754</v>
      </c>
      <c r="H108" s="11">
        <v>4.4857142857142858</v>
      </c>
      <c r="I108" s="11">
        <v>4.461904761904762</v>
      </c>
      <c r="J108" s="11">
        <v>4.2312925170068025</v>
      </c>
      <c r="K108" s="11">
        <v>4.436066126855601</v>
      </c>
    </row>
    <row r="109" spans="1:12" ht="21" hidden="1" customHeight="1">
      <c r="A109" s="8" t="s">
        <v>7</v>
      </c>
      <c r="B109" s="56"/>
      <c r="C109" s="9">
        <v>106</v>
      </c>
      <c r="D109" s="9">
        <v>40</v>
      </c>
      <c r="E109" s="10">
        <v>37.735849056603776</v>
      </c>
      <c r="F109" s="11">
        <v>4.4817708333333321</v>
      </c>
      <c r="G109" s="11">
        <v>4.3709077380952381</v>
      </c>
      <c r="H109" s="11">
        <v>4.3979166666666671</v>
      </c>
      <c r="I109" s="11">
        <v>4.4250000000000007</v>
      </c>
      <c r="J109" s="11">
        <v>4.2838541666666661</v>
      </c>
      <c r="K109" s="11">
        <v>4.3948786730447909</v>
      </c>
    </row>
    <row r="110" spans="1:12" ht="21" hidden="1" customHeight="1">
      <c r="A110" s="8" t="s">
        <v>9</v>
      </c>
      <c r="B110" s="56"/>
      <c r="C110" s="9">
        <v>1407</v>
      </c>
      <c r="D110" s="9">
        <v>483</v>
      </c>
      <c r="E110" s="10">
        <v>34.328358208955223</v>
      </c>
      <c r="F110" s="11">
        <v>4.40797594400079</v>
      </c>
      <c r="G110" s="11">
        <v>4.32713694173321</v>
      </c>
      <c r="H110" s="11">
        <v>4.3743517696933756</v>
      </c>
      <c r="I110" s="11">
        <v>4.3451345755693556</v>
      </c>
      <c r="J110" s="11">
        <v>4.1947599329586902</v>
      </c>
      <c r="K110" s="11">
        <v>4.3322662333377631</v>
      </c>
    </row>
    <row r="111" spans="1:12" ht="21" customHeight="1">
      <c r="A111" s="8" t="s">
        <v>175</v>
      </c>
      <c r="B111" s="56"/>
      <c r="C111" s="9">
        <v>646</v>
      </c>
      <c r="D111" s="9">
        <v>222</v>
      </c>
      <c r="E111" s="10">
        <v>34.365325077399383</v>
      </c>
      <c r="F111" s="11">
        <v>4.3843843843843837</v>
      </c>
      <c r="G111" s="11">
        <v>4.2813063063063073</v>
      </c>
      <c r="H111" s="11">
        <v>4.3412162162162238</v>
      </c>
      <c r="I111" s="11">
        <v>4.2915915915915956</v>
      </c>
      <c r="J111" s="11">
        <v>4.1381381381381388</v>
      </c>
      <c r="K111" s="11">
        <v>4.2892380335685223</v>
      </c>
      <c r="L111" s="71">
        <f>K111*20</f>
        <v>85.784760671370449</v>
      </c>
    </row>
    <row r="112" spans="1:12" ht="21" customHeight="1">
      <c r="A112" s="8" t="s">
        <v>176</v>
      </c>
      <c r="B112" s="56"/>
      <c r="C112" s="9">
        <v>405</v>
      </c>
      <c r="D112" s="9">
        <v>138</v>
      </c>
      <c r="E112" s="10">
        <v>34.074074074074076</v>
      </c>
      <c r="F112" s="11">
        <v>4.4728682170542626</v>
      </c>
      <c r="G112" s="11">
        <v>4.3775747508305658</v>
      </c>
      <c r="H112" s="11">
        <v>4.417017349575489</v>
      </c>
      <c r="I112" s="11">
        <v>4.3972868217054284</v>
      </c>
      <c r="J112" s="11">
        <v>4.250258397932817</v>
      </c>
      <c r="K112" s="11">
        <v>4.3849662095010933</v>
      </c>
      <c r="L112" s="71">
        <f>K112*20</f>
        <v>87.699324190021869</v>
      </c>
    </row>
    <row r="113" spans="1:12" ht="21" customHeight="1">
      <c r="A113" s="8" t="s">
        <v>177</v>
      </c>
      <c r="B113" s="56"/>
      <c r="C113" s="9">
        <v>473</v>
      </c>
      <c r="D113" s="9">
        <v>171</v>
      </c>
      <c r="E113" s="10">
        <v>36.152219873150102</v>
      </c>
      <c r="F113" s="11">
        <v>4.4107351712614884</v>
      </c>
      <c r="G113" s="11">
        <v>4.3605123920913362</v>
      </c>
      <c r="H113" s="11">
        <v>4.3941520467836233</v>
      </c>
      <c r="I113" s="11">
        <v>4.3950292397660817</v>
      </c>
      <c r="J113" s="11">
        <v>4.2445697577276524</v>
      </c>
      <c r="K113" s="11">
        <v>4.3643373488287072</v>
      </c>
      <c r="L113" s="71">
        <f>K113*20</f>
        <v>87.286746976574136</v>
      </c>
    </row>
  </sheetData>
  <mergeCells count="3">
    <mergeCell ref="F3:K3"/>
    <mergeCell ref="A3:A11"/>
    <mergeCell ref="B3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5"/>
  <sheetViews>
    <sheetView tabSelected="1" zoomScale="90" zoomScaleNormal="90" workbookViewId="0">
      <pane xSplit="1" ySplit="9" topLeftCell="B59" activePane="bottomRight" state="frozen"/>
      <selection pane="topRight" activeCell="B1" sqref="B1"/>
      <selection pane="bottomLeft" activeCell="A8" sqref="A8"/>
      <selection pane="bottomRight" activeCell="I66" sqref="I66"/>
    </sheetView>
  </sheetViews>
  <sheetFormatPr defaultColWidth="9.125" defaultRowHeight="24"/>
  <cols>
    <col min="1" max="1" width="44.375" style="27" bestFit="1" customWidth="1"/>
    <col min="2" max="9" width="9.125" style="46"/>
    <col min="10" max="10" width="18.25" style="46" customWidth="1"/>
    <col min="11" max="12" width="9.125" style="46"/>
    <col min="13" max="13" width="18.25" style="46" customWidth="1"/>
    <col min="14" max="14" width="27.375" style="46" customWidth="1"/>
    <col min="15" max="15" width="9.125" style="27"/>
    <col min="16" max="22" width="9.125" style="48"/>
    <col min="23" max="16384" width="9.125" style="27"/>
  </cols>
  <sheetData>
    <row r="1" spans="1:21">
      <c r="A1" s="27" t="s">
        <v>174</v>
      </c>
    </row>
    <row r="3" spans="1:21">
      <c r="A3" s="82" t="s">
        <v>70</v>
      </c>
      <c r="B3" s="25" t="s">
        <v>71</v>
      </c>
      <c r="C3" s="25" t="s">
        <v>72</v>
      </c>
      <c r="D3" s="25" t="s">
        <v>73</v>
      </c>
      <c r="E3" s="85" t="s">
        <v>74</v>
      </c>
      <c r="F3" s="86"/>
      <c r="G3" s="25" t="s">
        <v>75</v>
      </c>
      <c r="H3" s="25" t="s">
        <v>76</v>
      </c>
      <c r="I3" s="25" t="s">
        <v>77</v>
      </c>
      <c r="J3" s="25" t="s">
        <v>78</v>
      </c>
      <c r="K3" s="25" t="s">
        <v>79</v>
      </c>
      <c r="L3" s="25" t="s">
        <v>80</v>
      </c>
      <c r="M3" s="25" t="s">
        <v>81</v>
      </c>
      <c r="N3" s="25" t="s">
        <v>82</v>
      </c>
      <c r="O3" s="26"/>
      <c r="P3" s="47"/>
    </row>
    <row r="4" spans="1:21">
      <c r="A4" s="83"/>
      <c r="B4" s="28" t="s">
        <v>83</v>
      </c>
      <c r="C4" s="28" t="s">
        <v>83</v>
      </c>
      <c r="D4" s="28" t="s">
        <v>2</v>
      </c>
      <c r="E4" s="87" t="s">
        <v>84</v>
      </c>
      <c r="F4" s="88"/>
      <c r="G4" s="28" t="s">
        <v>85</v>
      </c>
      <c r="H4" s="28" t="s">
        <v>86</v>
      </c>
      <c r="I4" s="28" t="s">
        <v>85</v>
      </c>
      <c r="J4" s="28" t="s">
        <v>87</v>
      </c>
      <c r="K4" s="28" t="s">
        <v>85</v>
      </c>
      <c r="L4" s="28" t="s">
        <v>85</v>
      </c>
      <c r="M4" s="28" t="s">
        <v>88</v>
      </c>
      <c r="N4" s="28" t="s">
        <v>89</v>
      </c>
    </row>
    <row r="5" spans="1:21">
      <c r="A5" s="83"/>
      <c r="B5" s="28" t="s">
        <v>85</v>
      </c>
      <c r="C5" s="28" t="s">
        <v>85</v>
      </c>
      <c r="D5" s="28" t="s">
        <v>90</v>
      </c>
      <c r="E5" s="89" t="s">
        <v>91</v>
      </c>
      <c r="F5" s="90"/>
      <c r="G5" s="28" t="s">
        <v>92</v>
      </c>
      <c r="H5" s="28" t="s">
        <v>93</v>
      </c>
      <c r="I5" s="28" t="s">
        <v>92</v>
      </c>
      <c r="J5" s="28" t="s">
        <v>94</v>
      </c>
      <c r="K5" s="28" t="s">
        <v>92</v>
      </c>
      <c r="L5" s="28" t="s">
        <v>92</v>
      </c>
      <c r="M5" s="28" t="s">
        <v>95</v>
      </c>
      <c r="N5" s="28" t="s">
        <v>96</v>
      </c>
    </row>
    <row r="6" spans="1:21">
      <c r="A6" s="83"/>
      <c r="B6" s="28" t="s">
        <v>97</v>
      </c>
      <c r="C6" s="28" t="s">
        <v>98</v>
      </c>
      <c r="D6" s="28" t="s">
        <v>99</v>
      </c>
      <c r="E6" s="22" t="s">
        <v>100</v>
      </c>
      <c r="F6" s="28" t="s">
        <v>101</v>
      </c>
      <c r="G6" s="28" t="s">
        <v>102</v>
      </c>
      <c r="H6" s="28" t="s">
        <v>91</v>
      </c>
      <c r="I6" s="28" t="s">
        <v>103</v>
      </c>
      <c r="J6" s="28" t="s">
        <v>104</v>
      </c>
      <c r="K6" s="28" t="s">
        <v>105</v>
      </c>
      <c r="L6" s="28" t="s">
        <v>106</v>
      </c>
      <c r="M6" s="28" t="s">
        <v>107</v>
      </c>
      <c r="N6" s="28" t="s">
        <v>108</v>
      </c>
    </row>
    <row r="7" spans="1:21">
      <c r="A7" s="83"/>
      <c r="B7" s="28" t="s">
        <v>109</v>
      </c>
      <c r="C7" s="28" t="s">
        <v>99</v>
      </c>
      <c r="D7" s="28" t="s">
        <v>1</v>
      </c>
      <c r="E7" s="29" t="s">
        <v>110</v>
      </c>
      <c r="F7" s="28" t="s">
        <v>110</v>
      </c>
      <c r="G7" s="28" t="s">
        <v>111</v>
      </c>
      <c r="H7" s="28" t="s">
        <v>112</v>
      </c>
      <c r="I7" s="28"/>
      <c r="J7" s="28" t="s">
        <v>113</v>
      </c>
      <c r="K7" s="28"/>
      <c r="L7" s="28" t="s">
        <v>114</v>
      </c>
      <c r="M7" s="28" t="s">
        <v>115</v>
      </c>
      <c r="N7" s="28" t="s">
        <v>116</v>
      </c>
    </row>
    <row r="8" spans="1:21">
      <c r="A8" s="83"/>
      <c r="B8" s="28"/>
      <c r="C8" s="28" t="s">
        <v>1</v>
      </c>
      <c r="D8" s="28" t="s">
        <v>117</v>
      </c>
      <c r="E8" s="29"/>
      <c r="F8" s="28"/>
      <c r="G8" s="28" t="s">
        <v>118</v>
      </c>
      <c r="H8" s="28" t="s">
        <v>119</v>
      </c>
      <c r="I8" s="28"/>
      <c r="J8" s="28"/>
      <c r="K8" s="28"/>
      <c r="L8" s="28"/>
      <c r="M8" s="28" t="s">
        <v>120</v>
      </c>
      <c r="N8" s="28" t="s">
        <v>121</v>
      </c>
    </row>
    <row r="9" spans="1:21">
      <c r="A9" s="84"/>
      <c r="B9" s="30"/>
      <c r="C9" s="30"/>
      <c r="D9" s="30" t="s">
        <v>122</v>
      </c>
      <c r="E9" s="23"/>
      <c r="F9" s="30"/>
      <c r="G9" s="30"/>
      <c r="H9" s="30"/>
      <c r="I9" s="30"/>
      <c r="J9" s="30"/>
      <c r="K9" s="30"/>
      <c r="L9" s="30"/>
      <c r="M9" s="30" t="s">
        <v>123</v>
      </c>
      <c r="N9" s="30"/>
    </row>
    <row r="10" spans="1:21">
      <c r="A10" s="31" t="s">
        <v>124</v>
      </c>
      <c r="B10" s="32">
        <v>213</v>
      </c>
      <c r="C10" s="32">
        <v>183</v>
      </c>
      <c r="D10" s="33">
        <v>85.91549295774648</v>
      </c>
      <c r="E10" s="32">
        <v>157</v>
      </c>
      <c r="F10" s="32">
        <v>6</v>
      </c>
      <c r="G10" s="32">
        <v>15</v>
      </c>
      <c r="H10" s="32">
        <v>0</v>
      </c>
      <c r="I10" s="32">
        <v>1</v>
      </c>
      <c r="J10" s="32">
        <v>0</v>
      </c>
      <c r="K10" s="32">
        <v>0</v>
      </c>
      <c r="L10" s="32">
        <v>0</v>
      </c>
      <c r="M10" s="32">
        <v>15902</v>
      </c>
      <c r="N10" s="33">
        <v>97.802197802197796</v>
      </c>
      <c r="P10" s="49"/>
    </row>
    <row r="11" spans="1:21">
      <c r="A11" s="34" t="s">
        <v>125</v>
      </c>
      <c r="B11" s="35">
        <v>64</v>
      </c>
      <c r="C11" s="36">
        <v>54</v>
      </c>
      <c r="D11" s="37">
        <v>84.375</v>
      </c>
      <c r="E11" s="36">
        <v>47</v>
      </c>
      <c r="F11" s="36">
        <v>2</v>
      </c>
      <c r="G11" s="36">
        <v>4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5">
        <v>16528</v>
      </c>
      <c r="N11" s="37">
        <v>98.148148148148152</v>
      </c>
      <c r="Q11" s="50"/>
      <c r="R11" s="50"/>
      <c r="S11" s="50"/>
      <c r="T11" s="50"/>
    </row>
    <row r="12" spans="1:21">
      <c r="A12" s="34" t="s">
        <v>126</v>
      </c>
      <c r="B12" s="35">
        <v>84</v>
      </c>
      <c r="C12" s="36">
        <v>73</v>
      </c>
      <c r="D12" s="37">
        <v>86.904761904761912</v>
      </c>
      <c r="E12" s="36">
        <v>59</v>
      </c>
      <c r="F12" s="36">
        <v>4</v>
      </c>
      <c r="G12" s="36">
        <v>8</v>
      </c>
      <c r="H12" s="36">
        <v>0</v>
      </c>
      <c r="I12" s="36">
        <v>1</v>
      </c>
      <c r="J12" s="36">
        <v>0</v>
      </c>
      <c r="K12" s="36">
        <v>0</v>
      </c>
      <c r="L12" s="36">
        <v>0</v>
      </c>
      <c r="M12" s="35">
        <v>15914</v>
      </c>
      <c r="N12" s="37">
        <v>98.611111111111114</v>
      </c>
      <c r="Q12" s="50"/>
      <c r="R12" s="50"/>
      <c r="S12" s="50"/>
      <c r="T12" s="50"/>
    </row>
    <row r="13" spans="1:21">
      <c r="A13" s="38" t="s">
        <v>127</v>
      </c>
      <c r="B13" s="35">
        <v>44</v>
      </c>
      <c r="C13" s="36">
        <v>38</v>
      </c>
      <c r="D13" s="37">
        <v>86.36363636363636</v>
      </c>
      <c r="E13" s="36">
        <v>36</v>
      </c>
      <c r="F13" s="36">
        <v>0</v>
      </c>
      <c r="G13" s="36">
        <v>1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5">
        <v>16315</v>
      </c>
      <c r="N13" s="37">
        <v>97.368421052631575</v>
      </c>
      <c r="Q13" s="50"/>
      <c r="R13" s="50"/>
      <c r="S13" s="50"/>
      <c r="T13" s="50"/>
    </row>
    <row r="14" spans="1:21">
      <c r="A14" s="38" t="s">
        <v>128</v>
      </c>
      <c r="B14" s="35">
        <v>21</v>
      </c>
      <c r="C14" s="36">
        <v>18</v>
      </c>
      <c r="D14" s="37">
        <v>85.714285714285708</v>
      </c>
      <c r="E14" s="36">
        <v>15</v>
      </c>
      <c r="F14" s="36">
        <v>0</v>
      </c>
      <c r="G14" s="36">
        <v>2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5">
        <v>14554</v>
      </c>
      <c r="N14" s="37">
        <v>94.444444444444443</v>
      </c>
      <c r="Q14" s="50"/>
      <c r="R14" s="50"/>
      <c r="S14" s="50"/>
      <c r="T14" s="50"/>
    </row>
    <row r="15" spans="1:21">
      <c r="A15" s="31" t="s">
        <v>129</v>
      </c>
      <c r="B15" s="32">
        <v>44</v>
      </c>
      <c r="C15" s="32">
        <v>41</v>
      </c>
      <c r="D15" s="33">
        <v>93.181818181818173</v>
      </c>
      <c r="E15" s="32">
        <v>33</v>
      </c>
      <c r="F15" s="32">
        <v>0</v>
      </c>
      <c r="G15" s="32">
        <v>1</v>
      </c>
      <c r="H15" s="32">
        <v>0</v>
      </c>
      <c r="I15" s="32">
        <v>6</v>
      </c>
      <c r="J15" s="32">
        <v>0</v>
      </c>
      <c r="K15" s="32">
        <v>0</v>
      </c>
      <c r="L15" s="32">
        <v>0</v>
      </c>
      <c r="M15" s="32">
        <v>15050</v>
      </c>
      <c r="N15" s="33">
        <v>97.142857142857139</v>
      </c>
      <c r="P15" s="49"/>
    </row>
    <row r="16" spans="1:21">
      <c r="A16" s="34" t="s">
        <v>130</v>
      </c>
      <c r="B16" s="35">
        <v>8</v>
      </c>
      <c r="C16" s="36">
        <v>7</v>
      </c>
      <c r="D16" s="37">
        <v>87.5</v>
      </c>
      <c r="E16" s="36">
        <v>6</v>
      </c>
      <c r="F16" s="36">
        <v>0</v>
      </c>
      <c r="G16" s="36">
        <v>0</v>
      </c>
      <c r="H16" s="36">
        <v>0</v>
      </c>
      <c r="I16" s="36">
        <v>1</v>
      </c>
      <c r="J16" s="36">
        <v>0</v>
      </c>
      <c r="K16" s="36">
        <v>0</v>
      </c>
      <c r="L16" s="36">
        <v>0</v>
      </c>
      <c r="M16" s="35">
        <v>16250</v>
      </c>
      <c r="N16" s="37">
        <v>100</v>
      </c>
      <c r="Q16" s="50"/>
      <c r="R16" s="50"/>
      <c r="S16" s="50"/>
      <c r="T16" s="50"/>
      <c r="U16" s="50"/>
    </row>
    <row r="17" spans="1:21">
      <c r="A17" s="34" t="s">
        <v>131</v>
      </c>
      <c r="B17" s="35">
        <v>16</v>
      </c>
      <c r="C17" s="36">
        <v>15</v>
      </c>
      <c r="D17" s="37">
        <v>93.75</v>
      </c>
      <c r="E17" s="36">
        <v>11</v>
      </c>
      <c r="F17" s="36">
        <v>0</v>
      </c>
      <c r="G17" s="36">
        <v>1</v>
      </c>
      <c r="H17" s="36">
        <v>0</v>
      </c>
      <c r="I17" s="36">
        <v>2</v>
      </c>
      <c r="J17" s="36">
        <v>0</v>
      </c>
      <c r="K17" s="36">
        <v>0</v>
      </c>
      <c r="L17" s="36">
        <v>0</v>
      </c>
      <c r="M17" s="35">
        <v>14000</v>
      </c>
      <c r="N17" s="37">
        <v>92.307692307692307</v>
      </c>
      <c r="Q17" s="50"/>
      <c r="R17" s="50"/>
      <c r="S17" s="50"/>
      <c r="T17" s="50"/>
      <c r="U17" s="50"/>
    </row>
    <row r="18" spans="1:21">
      <c r="A18" s="34" t="s">
        <v>132</v>
      </c>
      <c r="B18" s="35">
        <v>2</v>
      </c>
      <c r="C18" s="36">
        <v>2</v>
      </c>
      <c r="D18" s="37">
        <v>100</v>
      </c>
      <c r="E18" s="36">
        <v>2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5">
        <v>22000</v>
      </c>
      <c r="N18" s="37">
        <v>100</v>
      </c>
      <c r="Q18" s="50"/>
      <c r="R18" s="50"/>
      <c r="S18" s="50"/>
      <c r="T18" s="50"/>
      <c r="U18" s="50"/>
    </row>
    <row r="19" spans="1:21">
      <c r="A19" s="34" t="s">
        <v>133</v>
      </c>
      <c r="B19" s="35">
        <v>2</v>
      </c>
      <c r="C19" s="36">
        <v>2</v>
      </c>
      <c r="D19" s="37">
        <v>100</v>
      </c>
      <c r="E19" s="35">
        <v>2</v>
      </c>
      <c r="F19" s="35">
        <v>0</v>
      </c>
      <c r="G19" s="35">
        <v>0</v>
      </c>
      <c r="H19" s="35">
        <v>0</v>
      </c>
      <c r="I19" s="36">
        <v>0</v>
      </c>
      <c r="J19" s="36">
        <v>0</v>
      </c>
      <c r="K19" s="36">
        <v>0</v>
      </c>
      <c r="L19" s="36">
        <v>0</v>
      </c>
      <c r="M19" s="35">
        <v>12000</v>
      </c>
      <c r="N19" s="37">
        <v>100</v>
      </c>
      <c r="Q19" s="50"/>
      <c r="R19" s="50"/>
      <c r="S19" s="50"/>
      <c r="T19" s="50"/>
      <c r="U19" s="50"/>
    </row>
    <row r="20" spans="1:21">
      <c r="A20" s="34" t="s">
        <v>134</v>
      </c>
      <c r="B20" s="35">
        <v>16</v>
      </c>
      <c r="C20" s="36">
        <v>15</v>
      </c>
      <c r="D20" s="37">
        <v>93.75</v>
      </c>
      <c r="E20" s="36">
        <v>12</v>
      </c>
      <c r="F20" s="36">
        <v>0</v>
      </c>
      <c r="G20" s="36">
        <v>0</v>
      </c>
      <c r="H20" s="36">
        <v>0</v>
      </c>
      <c r="I20" s="36">
        <v>3</v>
      </c>
      <c r="J20" s="36">
        <v>0</v>
      </c>
      <c r="K20" s="36">
        <v>0</v>
      </c>
      <c r="L20" s="36">
        <v>0</v>
      </c>
      <c r="M20" s="35">
        <v>12917</v>
      </c>
      <c r="N20" s="37">
        <v>100</v>
      </c>
      <c r="Q20" s="50"/>
      <c r="R20" s="50"/>
      <c r="S20" s="50"/>
      <c r="T20" s="50"/>
      <c r="U20" s="50"/>
    </row>
    <row r="21" spans="1:21">
      <c r="A21" s="31" t="s">
        <v>135</v>
      </c>
      <c r="B21" s="32">
        <v>72</v>
      </c>
      <c r="C21" s="32">
        <v>70</v>
      </c>
      <c r="D21" s="33">
        <v>97.222222222222214</v>
      </c>
      <c r="E21" s="32">
        <v>70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19415</v>
      </c>
      <c r="N21" s="33">
        <v>100</v>
      </c>
      <c r="P21" s="49"/>
    </row>
    <row r="22" spans="1:21">
      <c r="A22" s="34" t="s">
        <v>136</v>
      </c>
      <c r="B22" s="35">
        <v>72</v>
      </c>
      <c r="C22" s="36">
        <v>70</v>
      </c>
      <c r="D22" s="37">
        <v>97.222222222222214</v>
      </c>
      <c r="E22" s="36">
        <v>70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5">
        <v>19415</v>
      </c>
      <c r="N22" s="37">
        <v>100</v>
      </c>
      <c r="Q22" s="50"/>
      <c r="R22" s="50"/>
      <c r="S22" s="50"/>
      <c r="T22" s="50"/>
      <c r="U22" s="50"/>
    </row>
    <row r="23" spans="1:21">
      <c r="A23" s="31" t="s">
        <v>137</v>
      </c>
      <c r="B23" s="32">
        <v>50</v>
      </c>
      <c r="C23" s="32">
        <v>49</v>
      </c>
      <c r="D23" s="33">
        <v>98</v>
      </c>
      <c r="E23" s="32">
        <v>49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47893</v>
      </c>
      <c r="N23" s="33">
        <v>100</v>
      </c>
      <c r="P23" s="49"/>
    </row>
    <row r="24" spans="1:21">
      <c r="A24" s="34" t="s">
        <v>138</v>
      </c>
      <c r="B24" s="35">
        <v>50</v>
      </c>
      <c r="C24" s="36">
        <v>49</v>
      </c>
      <c r="D24" s="37">
        <v>98</v>
      </c>
      <c r="E24" s="36">
        <v>49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5">
        <v>47893</v>
      </c>
      <c r="N24" s="37">
        <v>100</v>
      </c>
      <c r="Q24" s="50"/>
      <c r="R24" s="50"/>
      <c r="S24" s="50"/>
      <c r="T24" s="50"/>
    </row>
    <row r="25" spans="1:21">
      <c r="A25" s="31" t="s">
        <v>139</v>
      </c>
      <c r="B25" s="32">
        <v>40</v>
      </c>
      <c r="C25" s="32">
        <v>39</v>
      </c>
      <c r="D25" s="33">
        <v>97.5</v>
      </c>
      <c r="E25" s="32">
        <v>39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35223</v>
      </c>
      <c r="N25" s="33">
        <v>100</v>
      </c>
      <c r="P25" s="49"/>
    </row>
    <row r="26" spans="1:21">
      <c r="A26" s="34" t="s">
        <v>140</v>
      </c>
      <c r="B26" s="35">
        <v>40</v>
      </c>
      <c r="C26" s="36">
        <v>39</v>
      </c>
      <c r="D26" s="37">
        <v>97.5</v>
      </c>
      <c r="E26" s="36">
        <v>39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5">
        <v>35223</v>
      </c>
      <c r="N26" s="37">
        <v>100</v>
      </c>
      <c r="Q26" s="50"/>
      <c r="R26" s="50"/>
      <c r="S26" s="50"/>
      <c r="T26" s="50"/>
    </row>
    <row r="27" spans="1:21">
      <c r="A27" s="31" t="s">
        <v>141</v>
      </c>
      <c r="B27" s="32">
        <v>145</v>
      </c>
      <c r="C27" s="32">
        <v>128</v>
      </c>
      <c r="D27" s="33">
        <v>88.275862068965523</v>
      </c>
      <c r="E27" s="32">
        <v>95</v>
      </c>
      <c r="F27" s="32">
        <v>7</v>
      </c>
      <c r="G27" s="32">
        <v>16</v>
      </c>
      <c r="H27" s="32">
        <v>0</v>
      </c>
      <c r="I27" s="32">
        <v>5</v>
      </c>
      <c r="J27" s="32">
        <v>0</v>
      </c>
      <c r="K27" s="32">
        <v>0</v>
      </c>
      <c r="L27" s="32">
        <v>0</v>
      </c>
      <c r="M27" s="32">
        <v>12372</v>
      </c>
      <c r="N27" s="33">
        <v>95.934959349593498</v>
      </c>
      <c r="P27" s="49"/>
    </row>
    <row r="28" spans="1:21">
      <c r="A28" s="34" t="s">
        <v>142</v>
      </c>
      <c r="B28" s="35">
        <v>145</v>
      </c>
      <c r="C28" s="36">
        <v>128</v>
      </c>
      <c r="D28" s="37">
        <v>88.275862068965523</v>
      </c>
      <c r="E28" s="36">
        <v>95</v>
      </c>
      <c r="F28" s="36">
        <v>7</v>
      </c>
      <c r="G28" s="36">
        <v>16</v>
      </c>
      <c r="H28" s="36">
        <v>0</v>
      </c>
      <c r="I28" s="36">
        <v>5</v>
      </c>
      <c r="J28" s="36">
        <v>0</v>
      </c>
      <c r="K28" s="36">
        <v>0</v>
      </c>
      <c r="L28" s="36">
        <v>0</v>
      </c>
      <c r="M28" s="35">
        <v>12372</v>
      </c>
      <c r="N28" s="37">
        <v>95.934959349593498</v>
      </c>
      <c r="Q28" s="50"/>
      <c r="R28" s="50"/>
      <c r="S28" s="50"/>
      <c r="T28" s="50"/>
      <c r="U28" s="50"/>
    </row>
    <row r="29" spans="1:21">
      <c r="A29" s="31" t="s">
        <v>143</v>
      </c>
      <c r="B29" s="32">
        <v>25</v>
      </c>
      <c r="C29" s="32">
        <v>22</v>
      </c>
      <c r="D29" s="33">
        <v>88</v>
      </c>
      <c r="E29" s="32">
        <v>9</v>
      </c>
      <c r="F29" s="32">
        <v>0</v>
      </c>
      <c r="G29" s="32">
        <v>2</v>
      </c>
      <c r="H29" s="32">
        <v>0</v>
      </c>
      <c r="I29" s="32">
        <v>11</v>
      </c>
      <c r="J29" s="32">
        <v>0</v>
      </c>
      <c r="K29" s="32">
        <v>0</v>
      </c>
      <c r="L29" s="32">
        <v>0</v>
      </c>
      <c r="M29" s="32">
        <v>15000</v>
      </c>
      <c r="N29" s="33">
        <v>100</v>
      </c>
      <c r="P29" s="49"/>
    </row>
    <row r="30" spans="1:21">
      <c r="A30" s="34" t="s">
        <v>144</v>
      </c>
      <c r="B30" s="35">
        <v>25</v>
      </c>
      <c r="C30" s="36">
        <v>22</v>
      </c>
      <c r="D30" s="37">
        <v>88</v>
      </c>
      <c r="E30" s="36">
        <v>9</v>
      </c>
      <c r="F30" s="36">
        <v>0</v>
      </c>
      <c r="G30" s="36">
        <v>2</v>
      </c>
      <c r="H30" s="36">
        <v>0</v>
      </c>
      <c r="I30" s="36">
        <v>11</v>
      </c>
      <c r="J30" s="36">
        <v>0</v>
      </c>
      <c r="K30" s="36">
        <v>0</v>
      </c>
      <c r="L30" s="36">
        <v>0</v>
      </c>
      <c r="M30" s="35">
        <v>15000</v>
      </c>
      <c r="N30" s="37">
        <v>100</v>
      </c>
      <c r="Q30" s="50"/>
      <c r="R30" s="50"/>
      <c r="S30" s="50"/>
      <c r="T30" s="50"/>
      <c r="U30" s="50"/>
    </row>
    <row r="31" spans="1:21">
      <c r="A31" s="31" t="s">
        <v>145</v>
      </c>
      <c r="B31" s="32">
        <v>141</v>
      </c>
      <c r="C31" s="32">
        <v>125</v>
      </c>
      <c r="D31" s="33">
        <v>88.652482269503537</v>
      </c>
      <c r="E31" s="32">
        <v>107</v>
      </c>
      <c r="F31" s="32">
        <v>3</v>
      </c>
      <c r="G31" s="32">
        <v>5</v>
      </c>
      <c r="H31" s="32">
        <v>0</v>
      </c>
      <c r="I31" s="32">
        <v>9</v>
      </c>
      <c r="J31" s="32">
        <v>0</v>
      </c>
      <c r="K31" s="32">
        <v>0</v>
      </c>
      <c r="L31" s="32">
        <v>0</v>
      </c>
      <c r="M31" s="32">
        <v>16844</v>
      </c>
      <c r="N31" s="33">
        <v>99.137931034482762</v>
      </c>
      <c r="P31" s="49"/>
    </row>
    <row r="32" spans="1:21">
      <c r="A32" s="34" t="s">
        <v>146</v>
      </c>
      <c r="B32" s="35">
        <v>22</v>
      </c>
      <c r="C32" s="36">
        <v>19</v>
      </c>
      <c r="D32" s="37">
        <v>86.36363636363636</v>
      </c>
      <c r="E32" s="36">
        <v>16</v>
      </c>
      <c r="F32" s="36">
        <v>1</v>
      </c>
      <c r="G32" s="36">
        <v>1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5">
        <v>14236</v>
      </c>
      <c r="N32" s="37">
        <v>94.73684210526315</v>
      </c>
      <c r="Q32" s="50"/>
      <c r="R32" s="50"/>
      <c r="S32" s="50"/>
      <c r="T32" s="50"/>
      <c r="U32" s="50"/>
    </row>
    <row r="33" spans="1:21">
      <c r="A33" s="34" t="s">
        <v>147</v>
      </c>
      <c r="B33" s="35">
        <v>3</v>
      </c>
      <c r="C33" s="36">
        <v>3</v>
      </c>
      <c r="D33" s="37">
        <v>100</v>
      </c>
      <c r="E33" s="35">
        <v>3</v>
      </c>
      <c r="F33" s="35">
        <v>0</v>
      </c>
      <c r="G33" s="35">
        <v>0</v>
      </c>
      <c r="H33" s="35">
        <v>0</v>
      </c>
      <c r="I33" s="36">
        <v>0</v>
      </c>
      <c r="J33" s="36">
        <v>0</v>
      </c>
      <c r="K33" s="36">
        <v>0</v>
      </c>
      <c r="L33" s="36">
        <v>0</v>
      </c>
      <c r="M33" s="35">
        <v>18800</v>
      </c>
      <c r="N33" s="37">
        <v>100</v>
      </c>
      <c r="Q33" s="50"/>
      <c r="R33" s="50"/>
      <c r="S33" s="50"/>
      <c r="T33" s="50"/>
      <c r="U33" s="50"/>
    </row>
    <row r="34" spans="1:21">
      <c r="A34" s="34" t="s">
        <v>148</v>
      </c>
      <c r="B34" s="35">
        <v>28</v>
      </c>
      <c r="C34" s="36">
        <v>25</v>
      </c>
      <c r="D34" s="37">
        <v>89.285714285714292</v>
      </c>
      <c r="E34" s="36">
        <v>21</v>
      </c>
      <c r="F34" s="36">
        <v>0</v>
      </c>
      <c r="G34" s="36">
        <v>2</v>
      </c>
      <c r="H34" s="36">
        <v>0</v>
      </c>
      <c r="I34" s="36">
        <v>2</v>
      </c>
      <c r="J34" s="36">
        <v>0</v>
      </c>
      <c r="K34" s="36">
        <v>0</v>
      </c>
      <c r="L34" s="36">
        <v>0</v>
      </c>
      <c r="M34" s="35">
        <v>18773</v>
      </c>
      <c r="N34" s="37">
        <v>100</v>
      </c>
      <c r="Q34" s="50"/>
      <c r="R34" s="50"/>
      <c r="S34" s="50"/>
      <c r="T34" s="50"/>
      <c r="U34" s="50"/>
    </row>
    <row r="35" spans="1:21">
      <c r="A35" s="34" t="s">
        <v>149</v>
      </c>
      <c r="B35" s="35">
        <v>15</v>
      </c>
      <c r="C35" s="36">
        <v>13</v>
      </c>
      <c r="D35" s="37">
        <v>86.666666666666671</v>
      </c>
      <c r="E35" s="36">
        <v>11</v>
      </c>
      <c r="F35" s="36">
        <v>0</v>
      </c>
      <c r="G35" s="36">
        <v>2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5">
        <v>18875</v>
      </c>
      <c r="N35" s="37">
        <v>100</v>
      </c>
      <c r="Q35" s="50"/>
      <c r="R35" s="50"/>
      <c r="S35" s="50"/>
      <c r="T35" s="50"/>
      <c r="U35" s="50"/>
    </row>
    <row r="36" spans="1:21">
      <c r="A36" s="34" t="s">
        <v>150</v>
      </c>
      <c r="B36" s="35">
        <v>17</v>
      </c>
      <c r="C36" s="36">
        <v>14</v>
      </c>
      <c r="D36" s="37">
        <v>82.35294117647058</v>
      </c>
      <c r="E36" s="36">
        <v>14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5">
        <v>15077</v>
      </c>
      <c r="N36" s="37">
        <v>100</v>
      </c>
      <c r="Q36" s="50"/>
      <c r="R36" s="50"/>
      <c r="S36" s="50"/>
      <c r="T36" s="50"/>
      <c r="U36" s="50"/>
    </row>
    <row r="37" spans="1:21">
      <c r="A37" s="34" t="s">
        <v>151</v>
      </c>
      <c r="B37" s="35">
        <v>20</v>
      </c>
      <c r="C37" s="42">
        <v>18</v>
      </c>
      <c r="D37" s="37">
        <v>90</v>
      </c>
      <c r="E37" s="36">
        <v>15</v>
      </c>
      <c r="F37" s="36">
        <v>2</v>
      </c>
      <c r="G37" s="36">
        <v>0</v>
      </c>
      <c r="H37" s="36">
        <v>0</v>
      </c>
      <c r="I37" s="36">
        <v>1</v>
      </c>
      <c r="J37" s="36">
        <v>0</v>
      </c>
      <c r="K37" s="36">
        <v>0</v>
      </c>
      <c r="L37" s="36">
        <v>0</v>
      </c>
      <c r="M37" s="35">
        <v>15143</v>
      </c>
      <c r="N37" s="37">
        <v>100</v>
      </c>
      <c r="Q37" s="50"/>
      <c r="R37" s="50"/>
      <c r="S37" s="50"/>
      <c r="T37" s="50"/>
      <c r="U37" s="50"/>
    </row>
    <row r="38" spans="1:21">
      <c r="A38" s="34" t="s">
        <v>152</v>
      </c>
      <c r="B38" s="35">
        <v>36</v>
      </c>
      <c r="C38" s="36">
        <v>33</v>
      </c>
      <c r="D38" s="37">
        <v>91.666666666666657</v>
      </c>
      <c r="E38" s="36">
        <v>27</v>
      </c>
      <c r="F38" s="36">
        <v>0</v>
      </c>
      <c r="G38" s="36">
        <v>0</v>
      </c>
      <c r="H38" s="36">
        <v>0</v>
      </c>
      <c r="I38" s="36">
        <v>6</v>
      </c>
      <c r="J38" s="36">
        <v>0</v>
      </c>
      <c r="K38" s="36">
        <v>0</v>
      </c>
      <c r="L38" s="36">
        <v>0</v>
      </c>
      <c r="M38" s="35">
        <v>17577</v>
      </c>
      <c r="N38" s="37">
        <v>100</v>
      </c>
      <c r="Q38" s="50"/>
      <c r="R38" s="50"/>
      <c r="S38" s="50"/>
      <c r="T38" s="50"/>
      <c r="U38" s="50"/>
    </row>
    <row r="39" spans="1:21">
      <c r="A39" s="39" t="s">
        <v>153</v>
      </c>
      <c r="B39" s="40">
        <v>249</v>
      </c>
      <c r="C39" s="40">
        <v>214</v>
      </c>
      <c r="D39" s="33">
        <v>85.943775100401609</v>
      </c>
      <c r="E39" s="40">
        <v>176</v>
      </c>
      <c r="F39" s="40">
        <v>6</v>
      </c>
      <c r="G39" s="40">
        <v>15</v>
      </c>
      <c r="H39" s="40">
        <v>0</v>
      </c>
      <c r="I39" s="40">
        <v>11</v>
      </c>
      <c r="J39" s="40">
        <v>0</v>
      </c>
      <c r="K39" s="40">
        <v>0</v>
      </c>
      <c r="L39" s="40">
        <v>0</v>
      </c>
      <c r="M39" s="40">
        <v>14308</v>
      </c>
      <c r="N39" s="33">
        <v>97.044334975369466</v>
      </c>
      <c r="P39" s="49"/>
    </row>
    <row r="40" spans="1:21">
      <c r="A40" s="34" t="s">
        <v>154</v>
      </c>
      <c r="B40" s="35">
        <v>50</v>
      </c>
      <c r="C40" s="36">
        <v>45</v>
      </c>
      <c r="D40" s="37">
        <v>90</v>
      </c>
      <c r="E40" s="36">
        <v>35</v>
      </c>
      <c r="F40" s="36">
        <v>1</v>
      </c>
      <c r="G40" s="36">
        <v>5</v>
      </c>
      <c r="H40" s="36">
        <v>0</v>
      </c>
      <c r="I40" s="36">
        <v>3</v>
      </c>
      <c r="J40" s="36">
        <v>0</v>
      </c>
      <c r="K40" s="36">
        <v>0</v>
      </c>
      <c r="L40" s="36">
        <v>0</v>
      </c>
      <c r="M40" s="35">
        <v>13490</v>
      </c>
      <c r="N40" s="37">
        <v>97.61904761904762</v>
      </c>
      <c r="Q40" s="50"/>
      <c r="R40" s="50"/>
      <c r="S40" s="50"/>
      <c r="T40" s="50"/>
      <c r="U40" s="50"/>
    </row>
    <row r="41" spans="1:21">
      <c r="A41" s="34" t="s">
        <v>173</v>
      </c>
      <c r="B41" s="35">
        <v>67</v>
      </c>
      <c r="C41" s="42">
        <v>60</v>
      </c>
      <c r="D41" s="37">
        <v>89.6</v>
      </c>
      <c r="E41" s="36">
        <v>46</v>
      </c>
      <c r="F41" s="36">
        <v>5</v>
      </c>
      <c r="G41" s="36">
        <v>3</v>
      </c>
      <c r="H41" s="36">
        <v>0</v>
      </c>
      <c r="I41" s="36">
        <v>2</v>
      </c>
      <c r="J41" s="36">
        <v>0</v>
      </c>
      <c r="K41" s="36">
        <v>0</v>
      </c>
      <c r="L41" s="36">
        <v>0</v>
      </c>
      <c r="M41" s="35">
        <v>13434</v>
      </c>
      <c r="N41" s="37">
        <v>93.1</v>
      </c>
      <c r="Q41" s="50"/>
      <c r="R41" s="50"/>
      <c r="S41" s="50"/>
      <c r="T41" s="50"/>
      <c r="U41" s="50"/>
    </row>
    <row r="42" spans="1:21">
      <c r="A42" s="34" t="s">
        <v>155</v>
      </c>
      <c r="B42" s="35">
        <v>64</v>
      </c>
      <c r="C42" s="36">
        <v>56</v>
      </c>
      <c r="D42" s="37">
        <v>87.5</v>
      </c>
      <c r="E42" s="36">
        <v>47</v>
      </c>
      <c r="F42" s="36">
        <v>0</v>
      </c>
      <c r="G42" s="36">
        <v>3</v>
      </c>
      <c r="H42" s="36">
        <v>0</v>
      </c>
      <c r="I42" s="36">
        <v>5</v>
      </c>
      <c r="J42" s="36">
        <v>0</v>
      </c>
      <c r="K42" s="36">
        <v>0</v>
      </c>
      <c r="L42" s="36">
        <v>0</v>
      </c>
      <c r="M42" s="35">
        <v>16881</v>
      </c>
      <c r="N42" s="37">
        <v>98.039215686274503</v>
      </c>
      <c r="Q42" s="50"/>
      <c r="R42" s="50"/>
      <c r="S42" s="50"/>
      <c r="T42" s="50"/>
      <c r="U42" s="50"/>
    </row>
    <row r="43" spans="1:21">
      <c r="A43" s="34" t="s">
        <v>156</v>
      </c>
      <c r="B43" s="35">
        <v>68</v>
      </c>
      <c r="C43" s="36">
        <v>53</v>
      </c>
      <c r="D43" s="37">
        <v>77.941176470588232</v>
      </c>
      <c r="E43" s="36">
        <v>48</v>
      </c>
      <c r="F43" s="36">
        <v>0</v>
      </c>
      <c r="G43" s="36">
        <v>4</v>
      </c>
      <c r="H43" s="36">
        <v>0</v>
      </c>
      <c r="I43" s="36">
        <v>1</v>
      </c>
      <c r="J43" s="36">
        <v>0</v>
      </c>
      <c r="K43" s="36">
        <v>0</v>
      </c>
      <c r="L43" s="36">
        <v>0</v>
      </c>
      <c r="M43" s="35">
        <v>13705</v>
      </c>
      <c r="N43" s="37">
        <v>100</v>
      </c>
      <c r="Q43" s="50"/>
      <c r="R43" s="50"/>
      <c r="S43" s="50"/>
      <c r="T43" s="50"/>
      <c r="U43" s="50"/>
    </row>
    <row r="44" spans="1:21">
      <c r="A44" s="31" t="s">
        <v>157</v>
      </c>
      <c r="B44" s="32">
        <v>38</v>
      </c>
      <c r="C44" s="32">
        <v>31</v>
      </c>
      <c r="D44" s="33">
        <v>81.578947368421055</v>
      </c>
      <c r="E44" s="32">
        <v>30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17095</v>
      </c>
      <c r="N44" s="33">
        <v>96.774193548387103</v>
      </c>
      <c r="P44" s="49"/>
    </row>
    <row r="45" spans="1:21">
      <c r="A45" s="34" t="s">
        <v>158</v>
      </c>
      <c r="B45" s="35">
        <v>7</v>
      </c>
      <c r="C45" s="42">
        <v>6</v>
      </c>
      <c r="D45" s="37">
        <v>85.714285714285708</v>
      </c>
      <c r="E45" s="36">
        <v>6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5">
        <v>16893</v>
      </c>
      <c r="N45" s="37">
        <v>100</v>
      </c>
      <c r="Q45" s="50"/>
      <c r="R45" s="50"/>
      <c r="S45" s="50"/>
      <c r="T45" s="50"/>
      <c r="U45" s="50"/>
    </row>
    <row r="46" spans="1:21">
      <c r="A46" s="34" t="s">
        <v>159</v>
      </c>
      <c r="B46" s="35">
        <v>31</v>
      </c>
      <c r="C46" s="36">
        <v>25</v>
      </c>
      <c r="D46" s="37">
        <v>80.645161290322577</v>
      </c>
      <c r="E46" s="36">
        <v>24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5">
        <v>17217</v>
      </c>
      <c r="N46" s="37">
        <v>96</v>
      </c>
      <c r="Q46" s="50"/>
      <c r="R46" s="50"/>
      <c r="S46" s="50"/>
      <c r="T46" s="50"/>
      <c r="U46" s="50"/>
    </row>
    <row r="47" spans="1:21">
      <c r="A47" s="31" t="s">
        <v>160</v>
      </c>
      <c r="B47" s="41">
        <v>127</v>
      </c>
      <c r="C47" s="41">
        <v>120</v>
      </c>
      <c r="D47" s="33">
        <v>94.488188976377955</v>
      </c>
      <c r="E47" s="41">
        <v>111</v>
      </c>
      <c r="F47" s="41">
        <v>0</v>
      </c>
      <c r="G47" s="41">
        <v>0</v>
      </c>
      <c r="H47" s="41">
        <v>0</v>
      </c>
      <c r="I47" s="41">
        <v>5</v>
      </c>
      <c r="J47" s="41">
        <v>0</v>
      </c>
      <c r="K47" s="41">
        <v>0</v>
      </c>
      <c r="L47" s="41">
        <v>0</v>
      </c>
      <c r="M47" s="32">
        <v>17530</v>
      </c>
      <c r="N47" s="33">
        <v>96.521739130434781</v>
      </c>
      <c r="P47" s="49"/>
    </row>
    <row r="48" spans="1:21">
      <c r="A48" s="34" t="s">
        <v>161</v>
      </c>
      <c r="B48" s="36">
        <v>64</v>
      </c>
      <c r="C48" s="36">
        <v>59</v>
      </c>
      <c r="D48" s="37">
        <v>92.1875</v>
      </c>
      <c r="E48" s="36">
        <v>56</v>
      </c>
      <c r="F48" s="36">
        <v>0</v>
      </c>
      <c r="G48" s="36">
        <v>0</v>
      </c>
      <c r="H48" s="36">
        <v>0</v>
      </c>
      <c r="I48" s="36">
        <v>1</v>
      </c>
      <c r="J48" s="36">
        <v>0</v>
      </c>
      <c r="K48" s="36">
        <v>0</v>
      </c>
      <c r="L48" s="36">
        <v>0</v>
      </c>
      <c r="M48" s="35">
        <v>16563</v>
      </c>
      <c r="N48" s="37">
        <v>96.551724137931032</v>
      </c>
      <c r="Q48" s="50"/>
      <c r="R48" s="50"/>
      <c r="S48" s="50"/>
      <c r="T48" s="50"/>
      <c r="U48" s="50"/>
    </row>
    <row r="49" spans="1:21">
      <c r="A49" s="34" t="s">
        <v>162</v>
      </c>
      <c r="B49" s="36">
        <v>63</v>
      </c>
      <c r="C49" s="36">
        <v>61</v>
      </c>
      <c r="D49" s="37">
        <v>96.825396825396822</v>
      </c>
      <c r="E49" s="36">
        <v>55</v>
      </c>
      <c r="F49" s="36">
        <v>0</v>
      </c>
      <c r="G49" s="36">
        <v>0</v>
      </c>
      <c r="H49" s="36">
        <v>0</v>
      </c>
      <c r="I49" s="36">
        <v>4</v>
      </c>
      <c r="J49" s="36">
        <v>0</v>
      </c>
      <c r="K49" s="36">
        <v>0</v>
      </c>
      <c r="L49" s="36">
        <v>0</v>
      </c>
      <c r="M49" s="35">
        <v>18323</v>
      </c>
      <c r="N49" s="37">
        <v>96.491228070175438</v>
      </c>
      <c r="Q49" s="50"/>
      <c r="R49" s="50"/>
      <c r="S49" s="50"/>
      <c r="T49" s="50"/>
      <c r="U49" s="50"/>
    </row>
    <row r="50" spans="1:21">
      <c r="A50" s="31" t="s">
        <v>163</v>
      </c>
      <c r="B50" s="41">
        <v>81</v>
      </c>
      <c r="C50" s="41">
        <v>77</v>
      </c>
      <c r="D50" s="33">
        <v>95.061728395061735</v>
      </c>
      <c r="E50" s="41">
        <v>68</v>
      </c>
      <c r="F50" s="41">
        <v>0</v>
      </c>
      <c r="G50" s="41">
        <v>7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32">
        <v>18183</v>
      </c>
      <c r="N50" s="33">
        <v>97.402597402597408</v>
      </c>
      <c r="P50" s="49"/>
    </row>
    <row r="51" spans="1:21">
      <c r="A51" s="34" t="s">
        <v>164</v>
      </c>
      <c r="B51" s="36">
        <v>43</v>
      </c>
      <c r="C51" s="36">
        <v>39</v>
      </c>
      <c r="D51" s="37">
        <v>90.697674418604649</v>
      </c>
      <c r="E51" s="36">
        <v>35</v>
      </c>
      <c r="F51" s="36">
        <v>0</v>
      </c>
      <c r="G51" s="36">
        <v>3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5">
        <v>18393</v>
      </c>
      <c r="N51" s="37">
        <v>97.435897435897431</v>
      </c>
      <c r="Q51" s="50"/>
      <c r="R51" s="50"/>
      <c r="S51" s="50"/>
      <c r="T51" s="50"/>
      <c r="U51" s="50"/>
    </row>
    <row r="52" spans="1:21">
      <c r="A52" s="34" t="s">
        <v>165</v>
      </c>
      <c r="B52" s="42">
        <v>38</v>
      </c>
      <c r="C52" s="42">
        <v>38</v>
      </c>
      <c r="D52" s="37">
        <v>100</v>
      </c>
      <c r="E52" s="42">
        <v>33</v>
      </c>
      <c r="F52" s="42">
        <v>0</v>
      </c>
      <c r="G52" s="42">
        <v>4</v>
      </c>
      <c r="H52" s="42">
        <v>0</v>
      </c>
      <c r="I52" s="36">
        <v>0</v>
      </c>
      <c r="J52" s="36">
        <v>0</v>
      </c>
      <c r="K52" s="36">
        <v>0</v>
      </c>
      <c r="L52" s="36">
        <v>0</v>
      </c>
      <c r="M52" s="35">
        <v>18122</v>
      </c>
      <c r="N52" s="37">
        <v>97.368421052631575</v>
      </c>
      <c r="Q52" s="50"/>
      <c r="R52" s="50"/>
      <c r="S52" s="50"/>
      <c r="T52" s="50"/>
      <c r="U52" s="50"/>
    </row>
    <row r="53" spans="1:21">
      <c r="A53" s="39" t="s">
        <v>166</v>
      </c>
      <c r="B53" s="40">
        <v>182</v>
      </c>
      <c r="C53" s="40">
        <v>159</v>
      </c>
      <c r="D53" s="33">
        <v>87.362637362637358</v>
      </c>
      <c r="E53" s="40">
        <v>122</v>
      </c>
      <c r="F53" s="40">
        <v>8</v>
      </c>
      <c r="G53" s="40">
        <v>21</v>
      </c>
      <c r="H53" s="40">
        <v>0</v>
      </c>
      <c r="I53" s="40">
        <v>2</v>
      </c>
      <c r="J53" s="40">
        <v>0</v>
      </c>
      <c r="K53" s="40">
        <v>0</v>
      </c>
      <c r="L53" s="40">
        <v>0</v>
      </c>
      <c r="M53" s="40">
        <v>16328</v>
      </c>
      <c r="N53" s="33">
        <v>96.178343949044589</v>
      </c>
      <c r="P53" s="49"/>
    </row>
    <row r="54" spans="1:21">
      <c r="A54" s="34" t="s">
        <v>167</v>
      </c>
      <c r="B54" s="35">
        <v>38</v>
      </c>
      <c r="C54" s="36">
        <v>33</v>
      </c>
      <c r="D54" s="37">
        <v>86.842105263157904</v>
      </c>
      <c r="E54" s="36">
        <v>23</v>
      </c>
      <c r="F54" s="36">
        <v>3</v>
      </c>
      <c r="G54" s="36">
        <v>4</v>
      </c>
      <c r="H54" s="36">
        <v>0</v>
      </c>
      <c r="I54" s="36">
        <v>1</v>
      </c>
      <c r="J54" s="36">
        <v>0</v>
      </c>
      <c r="K54" s="36">
        <v>0</v>
      </c>
      <c r="L54" s="36">
        <v>0</v>
      </c>
      <c r="M54" s="35">
        <v>15750</v>
      </c>
      <c r="N54" s="37">
        <v>93.75</v>
      </c>
      <c r="Q54" s="50"/>
      <c r="R54" s="50"/>
      <c r="S54" s="50"/>
      <c r="T54" s="50"/>
      <c r="U54" s="50"/>
    </row>
    <row r="55" spans="1:21">
      <c r="A55" s="34" t="s">
        <v>168</v>
      </c>
      <c r="B55" s="35">
        <v>48</v>
      </c>
      <c r="C55" s="36">
        <v>41</v>
      </c>
      <c r="D55" s="37">
        <v>85.416666666666657</v>
      </c>
      <c r="E55" s="36">
        <v>33</v>
      </c>
      <c r="F55" s="36">
        <v>0</v>
      </c>
      <c r="G55" s="36">
        <v>7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5">
        <v>15058</v>
      </c>
      <c r="N55" s="37">
        <v>97.560975609756099</v>
      </c>
      <c r="Q55" s="50"/>
      <c r="R55" s="50"/>
      <c r="S55" s="50"/>
      <c r="T55" s="50"/>
      <c r="U55" s="50"/>
    </row>
    <row r="56" spans="1:21">
      <c r="A56" s="34" t="s">
        <v>169</v>
      </c>
      <c r="B56" s="35">
        <v>32</v>
      </c>
      <c r="C56" s="36">
        <v>28</v>
      </c>
      <c r="D56" s="37">
        <v>87.5</v>
      </c>
      <c r="E56" s="36">
        <v>22</v>
      </c>
      <c r="F56" s="36">
        <v>2</v>
      </c>
      <c r="G56" s="36">
        <v>3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5">
        <v>15118</v>
      </c>
      <c r="N56" s="37">
        <v>96.428571428571431</v>
      </c>
      <c r="Q56" s="50"/>
      <c r="R56" s="50"/>
      <c r="S56" s="50"/>
      <c r="T56" s="50"/>
      <c r="U56" s="50"/>
    </row>
    <row r="57" spans="1:21">
      <c r="A57" s="34" t="s">
        <v>170</v>
      </c>
      <c r="B57" s="35">
        <v>43</v>
      </c>
      <c r="C57" s="36">
        <v>39</v>
      </c>
      <c r="D57" s="37">
        <v>90.697674418604649</v>
      </c>
      <c r="E57" s="36">
        <v>28</v>
      </c>
      <c r="F57" s="36">
        <v>3</v>
      </c>
      <c r="G57" s="36">
        <v>6</v>
      </c>
      <c r="H57" s="36">
        <v>0</v>
      </c>
      <c r="I57" s="36">
        <v>1</v>
      </c>
      <c r="J57" s="36">
        <v>0</v>
      </c>
      <c r="K57" s="36">
        <v>0</v>
      </c>
      <c r="L57" s="36">
        <v>0</v>
      </c>
      <c r="M57" s="35">
        <v>13765</v>
      </c>
      <c r="N57" s="37">
        <v>97.368421052631575</v>
      </c>
      <c r="Q57" s="50"/>
      <c r="R57" s="50"/>
      <c r="S57" s="50"/>
      <c r="T57" s="50"/>
      <c r="U57" s="50"/>
    </row>
    <row r="58" spans="1:21">
      <c r="A58" s="34" t="s">
        <v>171</v>
      </c>
      <c r="B58" s="35">
        <v>21</v>
      </c>
      <c r="C58" s="36">
        <v>18</v>
      </c>
      <c r="D58" s="37">
        <v>85.714285714285708</v>
      </c>
      <c r="E58" s="36">
        <v>16</v>
      </c>
      <c r="F58" s="36">
        <v>0</v>
      </c>
      <c r="G58" s="36">
        <v>1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5">
        <v>18886</v>
      </c>
      <c r="N58" s="37">
        <v>94.444444444444443</v>
      </c>
      <c r="Q58" s="50"/>
      <c r="R58" s="50"/>
      <c r="S58" s="50"/>
      <c r="T58" s="50"/>
      <c r="U58" s="50"/>
    </row>
    <row r="59" spans="1:21">
      <c r="A59" s="43" t="s">
        <v>172</v>
      </c>
      <c r="B59" s="44">
        <v>1407</v>
      </c>
      <c r="C59" s="44">
        <v>1053</v>
      </c>
      <c r="D59" s="45">
        <v>74.840085287846478</v>
      </c>
      <c r="E59" s="44">
        <v>903</v>
      </c>
      <c r="F59" s="44">
        <v>23</v>
      </c>
      <c r="G59" s="44">
        <v>59</v>
      </c>
      <c r="H59" s="44">
        <v>0</v>
      </c>
      <c r="I59" s="44">
        <v>45</v>
      </c>
      <c r="J59" s="44">
        <v>0</v>
      </c>
      <c r="K59" s="44">
        <v>0</v>
      </c>
      <c r="L59" s="44">
        <v>0</v>
      </c>
      <c r="M59" s="44">
        <v>18097</v>
      </c>
      <c r="N59" s="45">
        <v>97.718253968253961</v>
      </c>
      <c r="P59" s="49"/>
    </row>
    <row r="60" spans="1:21">
      <c r="A60" s="8" t="s">
        <v>175</v>
      </c>
      <c r="B60" s="58">
        <f>B10+B27+B39</f>
        <v>607</v>
      </c>
      <c r="C60" s="58">
        <f>C10+C27+C39</f>
        <v>525</v>
      </c>
      <c r="D60" s="57">
        <f>C60/B60*100</f>
        <v>86.490939044481053</v>
      </c>
      <c r="E60" s="58">
        <f t="shared" ref="E60:L60" si="0">E10+E27+E39</f>
        <v>428</v>
      </c>
      <c r="F60" s="58">
        <f t="shared" si="0"/>
        <v>19</v>
      </c>
      <c r="G60" s="58">
        <f t="shared" si="0"/>
        <v>46</v>
      </c>
      <c r="H60" s="58">
        <f t="shared" si="0"/>
        <v>0</v>
      </c>
      <c r="I60" s="58">
        <f t="shared" si="0"/>
        <v>17</v>
      </c>
      <c r="J60" s="58">
        <f t="shared" si="0"/>
        <v>0</v>
      </c>
      <c r="K60" s="58">
        <f t="shared" si="0"/>
        <v>0</v>
      </c>
      <c r="L60" s="58">
        <f t="shared" si="0"/>
        <v>0</v>
      </c>
      <c r="M60" s="59">
        <v>14497</v>
      </c>
      <c r="N60" s="57">
        <f>(E60+F60+G60)*100/(C60-(H60+I60+J60+K60+L60))</f>
        <v>97.047244094488192</v>
      </c>
    </row>
    <row r="61" spans="1:21">
      <c r="A61" s="8" t="s">
        <v>176</v>
      </c>
      <c r="B61" s="58">
        <f>B21+B23+B25+B47+B50</f>
        <v>370</v>
      </c>
      <c r="C61" s="58">
        <f>C21+C23+C25+C47+C50</f>
        <v>355</v>
      </c>
      <c r="D61" s="57">
        <f t="shared" ref="D61:D62" si="1">C61/B61*100</f>
        <v>95.945945945945937</v>
      </c>
      <c r="E61" s="58">
        <f t="shared" ref="E61:L61" si="2">E21+E23+E25+E47+E50</f>
        <v>337</v>
      </c>
      <c r="F61" s="58">
        <f t="shared" si="2"/>
        <v>0</v>
      </c>
      <c r="G61" s="58">
        <f t="shared" si="2"/>
        <v>7</v>
      </c>
      <c r="H61" s="58">
        <f t="shared" si="2"/>
        <v>0</v>
      </c>
      <c r="I61" s="58">
        <f t="shared" si="2"/>
        <v>5</v>
      </c>
      <c r="J61" s="58">
        <f t="shared" si="2"/>
        <v>0</v>
      </c>
      <c r="K61" s="58">
        <f t="shared" si="2"/>
        <v>0</v>
      </c>
      <c r="L61" s="58">
        <f t="shared" si="2"/>
        <v>0</v>
      </c>
      <c r="M61" s="59">
        <v>24899</v>
      </c>
      <c r="N61" s="57">
        <f t="shared" ref="N61:N62" si="3">(E61+F61+G61)*100/(C61-(H61+I61+J61+K61+L61))</f>
        <v>98.285714285714292</v>
      </c>
    </row>
    <row r="62" spans="1:21">
      <c r="A62" s="8" t="s">
        <v>177</v>
      </c>
      <c r="B62" s="58">
        <f>B15+B29+B31+B44+B53</f>
        <v>430</v>
      </c>
      <c r="C62" s="58">
        <f>C15+C29+C31+C44+C53</f>
        <v>378</v>
      </c>
      <c r="D62" s="57">
        <f t="shared" si="1"/>
        <v>87.906976744186053</v>
      </c>
      <c r="E62" s="58">
        <f t="shared" ref="E62:L62" si="4">E15+E29+E31+E44+E53</f>
        <v>301</v>
      </c>
      <c r="F62" s="58">
        <f t="shared" si="4"/>
        <v>11</v>
      </c>
      <c r="G62" s="58">
        <f t="shared" si="4"/>
        <v>29</v>
      </c>
      <c r="H62" s="58">
        <f t="shared" si="4"/>
        <v>0</v>
      </c>
      <c r="I62" s="58">
        <f t="shared" si="4"/>
        <v>28</v>
      </c>
      <c r="J62" s="58">
        <f t="shared" si="4"/>
        <v>0</v>
      </c>
      <c r="K62" s="58">
        <f t="shared" si="4"/>
        <v>0</v>
      </c>
      <c r="L62" s="58">
        <f t="shared" si="4"/>
        <v>0</v>
      </c>
      <c r="M62" s="59">
        <v>16810</v>
      </c>
      <c r="N62" s="57">
        <f t="shared" si="3"/>
        <v>97.428571428571431</v>
      </c>
    </row>
    <row r="63" spans="1:21">
      <c r="D63" s="46" t="s">
        <v>201</v>
      </c>
      <c r="E63" s="70">
        <f>E60/C60</f>
        <v>0.81523809523809521</v>
      </c>
      <c r="G63" s="91">
        <f>G60/C60</f>
        <v>8.7619047619047624E-2</v>
      </c>
    </row>
    <row r="64" spans="1:21">
      <c r="D64" s="46" t="s">
        <v>202</v>
      </c>
      <c r="E64" s="70">
        <f>E61/C61</f>
        <v>0.94929577464788728</v>
      </c>
      <c r="G64" s="91">
        <f>G61/C61</f>
        <v>1.9718309859154931E-2</v>
      </c>
    </row>
    <row r="65" spans="4:7">
      <c r="D65" s="46" t="s">
        <v>203</v>
      </c>
      <c r="E65" s="70">
        <f>E62/C62</f>
        <v>0.79629629629629628</v>
      </c>
      <c r="G65" s="91">
        <f>G62/C62</f>
        <v>7.6719576719576715E-2</v>
      </c>
    </row>
  </sheetData>
  <mergeCells count="4">
    <mergeCell ref="A3:A9"/>
    <mergeCell ref="E3:F3"/>
    <mergeCell ref="E4:F4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ตัวบ่งชี้ 2.1</vt:lpstr>
      <vt:lpstr>ตัวบ่งชี้ 2.2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dcterms:created xsi:type="dcterms:W3CDTF">2018-06-12T02:54:53Z</dcterms:created>
  <dcterms:modified xsi:type="dcterms:W3CDTF">2018-07-11T09:08:49Z</dcterms:modified>
</cp:coreProperties>
</file>