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6035" windowHeight="2715" tabRatio="493" activeTab="4"/>
  </bookViews>
  <sheets>
    <sheet name="Sheet1" sheetId="18" r:id="rId1"/>
    <sheet name="กรอบอัตรากำลัง" sheetId="1" r:id="rId2"/>
    <sheet name="ผลเบิกจ่าย" sheetId="2" state="hidden" r:id="rId3"/>
    <sheet name="ผลเบิกจ่าย " sheetId="3" state="hidden" r:id="rId4"/>
    <sheet name="ส่ง ทมอ.บัญชีถือจ่าย" sheetId="14" r:id="rId5"/>
    <sheet name="วิขาการ" sheetId="16" state="hidden" r:id="rId6"/>
    <sheet name="บริหาร" sheetId="17" state="hidden" r:id="rId7"/>
  </sheets>
  <externalReferences>
    <externalReference r:id="rId8"/>
    <externalReference r:id="rId9"/>
    <externalReference r:id="rId10"/>
  </externalReferences>
  <definedNames>
    <definedName name="_03_01_1955">[1]ข้อมูลข้าราชการครู!#REF!</definedName>
    <definedName name="_xlnm._FilterDatabase" localSheetId="4" hidden="1">'ส่ง ทมอ.บัญชีถือจ่าย'!$C$7:$Z$26</definedName>
    <definedName name="BUid_a">#REF!</definedName>
    <definedName name="bumpen">[2]ศูนย์สัตวศาสตร์ฯ!#REF!</definedName>
    <definedName name="_xlnm.Print_Area" localSheetId="4">'ส่ง ทมอ.บัญชีถือจ่าย'!$A$1:$Z$31</definedName>
    <definedName name="_xlnm.Print_Area">#REF!</definedName>
    <definedName name="PRINT_AREA_MI">#REF!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APBEXdnldView" hidden="1">"5CL880G1ND7572QI0Y7S2YXJ4"</definedName>
    <definedName name="SAPBEXsysID" hidden="1">"BWP"</definedName>
    <definedName name="test">#REF!</definedName>
    <definedName name="กก">#REF!</definedName>
    <definedName name="ครุภัณฑ์3">#REF!</definedName>
    <definedName name="ใช้เงินหน่วยงาน">[1]ข้อมูลข้าราชการครู!#REF!</definedName>
    <definedName name="ประ">#REF!</definedName>
    <definedName name="ประยุกต์">[1]ข้อมูลข้าราชการครู!#REF!</definedName>
    <definedName name="แผน12">#REF!</definedName>
    <definedName name="แผน23">#REF!</definedName>
    <definedName name="แผนงานจัดการศึกษาระดับอุดมศึกษา">[3]ศูนย์สัตวศาสตร์ฯ!#REF!</definedName>
    <definedName name="ม.ของรัฐ1">#REF!</definedName>
    <definedName name="ม.ในกำกับ">#REF!</definedName>
    <definedName name="ม.ในกำกับของรัฐ">#REF!</definedName>
  </definedNames>
  <calcPr calcId="162913"/>
</workbook>
</file>

<file path=xl/calcChain.xml><?xml version="1.0" encoding="utf-8"?>
<calcChain xmlns="http://schemas.openxmlformats.org/spreadsheetml/2006/main">
  <c r="K177" i="17" l="1"/>
  <c r="J177" i="17"/>
  <c r="I177" i="17"/>
  <c r="H177" i="17"/>
  <c r="K175" i="17"/>
  <c r="J175" i="17"/>
  <c r="I175" i="17"/>
  <c r="H175" i="17"/>
  <c r="H235" i="16"/>
  <c r="H234" i="16"/>
  <c r="Q25" i="3"/>
  <c r="P25" i="3"/>
  <c r="O25" i="3"/>
  <c r="N25" i="3"/>
  <c r="M25" i="3"/>
  <c r="Q24" i="3"/>
  <c r="P24" i="3"/>
  <c r="O24" i="3"/>
  <c r="N24" i="3"/>
  <c r="M24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Q22" i="3"/>
  <c r="P22" i="3"/>
  <c r="O22" i="3"/>
  <c r="N22" i="3"/>
  <c r="M22" i="3"/>
  <c r="Q21" i="3"/>
  <c r="P21" i="3"/>
  <c r="O21" i="3"/>
  <c r="N21" i="3"/>
  <c r="M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Q19" i="3"/>
  <c r="P19" i="3"/>
  <c r="O19" i="3"/>
  <c r="N19" i="3"/>
  <c r="M19" i="3"/>
  <c r="Q18" i="3"/>
  <c r="P18" i="3"/>
  <c r="O18" i="3"/>
  <c r="N18" i="3"/>
  <c r="M18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Q16" i="3"/>
  <c r="P16" i="3"/>
  <c r="O16" i="3"/>
  <c r="N16" i="3"/>
  <c r="M16" i="3"/>
  <c r="Q15" i="3"/>
  <c r="P15" i="3"/>
  <c r="O15" i="3"/>
  <c r="N15" i="3"/>
  <c r="M15" i="3"/>
  <c r="Q14" i="3"/>
  <c r="P14" i="3"/>
  <c r="O14" i="3"/>
  <c r="N14" i="3"/>
  <c r="M14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Q12" i="3"/>
  <c r="P12" i="3"/>
  <c r="O12" i="3"/>
  <c r="N12" i="3"/>
  <c r="M12" i="3"/>
  <c r="Q11" i="3"/>
  <c r="P11" i="3"/>
  <c r="O11" i="3"/>
  <c r="N11" i="3"/>
  <c r="M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J15" i="2"/>
  <c r="G15" i="2"/>
  <c r="J14" i="2"/>
  <c r="G14" i="2"/>
  <c r="J13" i="2"/>
  <c r="G13" i="2"/>
  <c r="J12" i="2"/>
  <c r="G12" i="2"/>
  <c r="J11" i="2"/>
  <c r="G11" i="2"/>
  <c r="J10" i="2"/>
  <c r="G10" i="2"/>
  <c r="K9" i="2"/>
  <c r="J9" i="2"/>
  <c r="I9" i="2"/>
  <c r="H9" i="2"/>
  <c r="G9" i="2"/>
  <c r="F9" i="2"/>
  <c r="E9" i="2"/>
  <c r="D9" i="2"/>
  <c r="C9" i="2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1" i="1"/>
  <c r="E11" i="1"/>
  <c r="D11" i="1"/>
  <c r="C11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<sst xmlns="http://schemas.openxmlformats.org/spreadsheetml/2006/main" count="2037" uniqueCount="642">
  <si>
    <t>กรอบอัตรากำลัง</t>
  </si>
  <si>
    <t>ข้อมูลอัตรากำลัง</t>
  </si>
  <si>
    <t>ที่</t>
  </si>
  <si>
    <t>ประเภท</t>
  </si>
  <si>
    <t>อัตรากำลังปัจจุบัน</t>
  </si>
  <si>
    <t>อัตราที่มีคนครอง</t>
  </si>
  <si>
    <t>อัตราว่างมีเงิน</t>
  </si>
  <si>
    <t>อัตราว่างไม่มีเงิน</t>
  </si>
  <si>
    <t>รวม</t>
  </si>
  <si>
    <t>หน่วย : อัตรา</t>
  </si>
  <si>
    <t>รวมทั้งสิ้น</t>
  </si>
  <si>
    <t>ข้าราชการ</t>
  </si>
  <si>
    <t xml:space="preserve"> - ข้าราชการพลเรือนสามัญ</t>
  </si>
  <si>
    <t xml:space="preserve"> - ข้าราชการทหาร</t>
  </si>
  <si>
    <t xml:space="preserve"> - ข้าราชการตำรวจ</t>
  </si>
  <si>
    <t xml:space="preserve"> - ข้าราชการตุลาการ</t>
  </si>
  <si>
    <t xml:space="preserve"> - ข้าราชการครู</t>
  </si>
  <si>
    <t xml:space="preserve"> - บุคลากรทางการศึกษา</t>
  </si>
  <si>
    <t xml:space="preserve"> - อื่น ๆ (โปรดระบุ)</t>
  </si>
  <si>
    <t>ลูกจ้างประจำ</t>
  </si>
  <si>
    <t>ลูกจ้างชั่วคราว</t>
  </si>
  <si>
    <t>พนักงานราชการ</t>
  </si>
  <si>
    <t>พนักงานมหาวิทยาลัย</t>
  </si>
  <si>
    <t>พนักงานของรัฐ</t>
  </si>
  <si>
    <t>รายการ</t>
  </si>
  <si>
    <t>ผลเบิกจ่าย</t>
  </si>
  <si>
    <t>ร้อยละ</t>
  </si>
  <si>
    <t>คงเหลือ</t>
  </si>
  <si>
    <t>ใช้เงินเลื่อนขั้น
(งบกลาง)</t>
  </si>
  <si>
    <t>อัตรา</t>
  </si>
  <si>
    <t>งปม.</t>
  </si>
  <si>
    <t>คำชี้แจง</t>
  </si>
  <si>
    <t>เงินเดือน</t>
  </si>
  <si>
    <t>ค่าจ้างประจำ</t>
  </si>
  <si>
    <t>ค่าจ้างชั่วคราว</t>
  </si>
  <si>
    <t>ค่าตอบแทนพนักงานราชการ</t>
  </si>
  <si>
    <t>ค่าจ้างพนักงานมหาวิทยาลัย</t>
  </si>
  <si>
    <t>ค่าจ้างพนักงานของรัฐ</t>
  </si>
  <si>
    <t>หน่วย : ล้านบาท</t>
  </si>
  <si>
    <t>เฉลี่ยต่อเดือน</t>
  </si>
  <si>
    <t>รวม 
(3 เดือน)</t>
  </si>
  <si>
    <t>1) เงินเดือน (รวมเงินเลื่อนขั้น)</t>
  </si>
  <si>
    <t>2) ตกเบิกเงินเดือน (เฉพาะเงินเลื่อนขั้น)</t>
  </si>
  <si>
    <t>1) ค่าจ้างประจำ (รวมเงินเลื่อนขั้น)</t>
  </si>
  <si>
    <t>2) ตกเบิกค่าจ้างประจำ (เฉพาะเงินเลื่อนขั้น)</t>
  </si>
  <si>
    <t>1) ค่าตอบแทนพนักงานราชการ (รวมเงินเลื่อนขั้น)</t>
  </si>
  <si>
    <t>2) ตกเบิกค่าตตอบแทนพนักงานราชการ (เฉพาะเงินเลื่อนขั้น)</t>
  </si>
  <si>
    <t>1) ค่าจ้างพนักงานมหาวิทยาลัย (รวมเงินเลื่อนขั้น)</t>
  </si>
  <si>
    <t>2) ตกเบิกค่าจ้างพนักงานมหาวิทยาลัย (เฉพาะเงินเลื่อนขั้น)</t>
  </si>
  <si>
    <t>1) ค่าจ้างพนักงานของรัฐ (รวมเงินเลื่อนขั้น)</t>
  </si>
  <si>
    <t>2) ตกเบิกค่าจ้างพนักงานของรัฐ (เฉพาะเงินเลื่อนขั้น)</t>
  </si>
  <si>
    <t>ตำแหน่ง</t>
  </si>
  <si>
    <t>ค่าตอบแทน
รายเดือน
 (เทียบเท่าเงินประจำตำแหน่ง)</t>
  </si>
  <si>
    <t>เงินประจำตำแหน่ง</t>
  </si>
  <si>
    <t>จำนวน
เงิน</t>
  </si>
  <si>
    <t>ระบุรายการ</t>
  </si>
  <si>
    <t>ค่าจ้าง
ต่อเดือน</t>
  </si>
  <si>
    <t>ผู้เกษียณ</t>
  </si>
  <si>
    <t>รวม
สวัสดิการ</t>
  </si>
  <si>
    <t>สมทบกองทุนประกัน
สังคม</t>
  </si>
  <si>
    <t>สาย ข และ ค</t>
  </si>
  <si>
    <t>สาย ก</t>
  </si>
  <si>
    <t>เงินประจำตำแหน่งประเภทวิชาชีพเฉพาะ เชียวชาญเฉพาะ</t>
  </si>
  <si>
    <t>เงินประจำตำแหน่งวิชาการ</t>
  </si>
  <si>
    <t xml:space="preserve">อื่น </t>
  </si>
  <si>
    <t>เงินประจำตำแหน่ง
บริหารไม่มีวาระ</t>
  </si>
  <si>
    <t>เงินประจำตำแหน่ง
บริหารที่มีวาระ</t>
  </si>
  <si>
    <t>รวมเงินเดือน +
สวัสดิการ</t>
  </si>
  <si>
    <t>สวัสดิการ</t>
  </si>
  <si>
    <t>รวมเงินเดือน</t>
  </si>
  <si>
    <t>รวมค่าจ้าง
และ
ส่วนควบ</t>
  </si>
  <si>
    <t>ส่วนควบงบดำเนินงาน</t>
  </si>
  <si>
    <t>หนังสือคำสั่ง ก.พ.อ. และวันที่ดำรงตำแหน่งวิชาการ</t>
  </si>
  <si>
    <t>ชื่อตำแหน่งวิชาการ</t>
  </si>
  <si>
    <t>ชื่อตำแหน่งบริหาร</t>
  </si>
  <si>
    <t>สังกัด</t>
  </si>
  <si>
    <t xml:space="preserve">เลื่อนขั้น
ครั้งที่ 2
</t>
  </si>
  <si>
    <t>พตส.กลุ่มที่</t>
  </si>
  <si>
    <t>ศ.ดร.สมบัติ  ธำรงธัญวงศ์</t>
  </si>
  <si>
    <t>รศ.ดร.สุวิทย์  วุฒิสุทธิเมธาวี</t>
  </si>
  <si>
    <t>รศ.ดร.จรัญ  บุญกาญจน์</t>
  </si>
  <si>
    <t>รศ.ดร.สุรินทร์  ไหมศรีกรด</t>
  </si>
  <si>
    <t>ศ.ดร.ธวัชชัย  ศุภดิษฐ์</t>
  </si>
  <si>
    <t>ศ.ดร.วรรณา  ชูฤทธิ์</t>
  </si>
  <si>
    <t>ผศ.ดร.ผดุงศักดิ์  สุขสอาด</t>
  </si>
  <si>
    <t>รศ.ดร.ศราวุธ  ปาลิโภชน์</t>
  </si>
  <si>
    <t>สำนักผู้บริหาร</t>
  </si>
  <si>
    <t>อธิการบดี</t>
  </si>
  <si>
    <t>รองอธิการบดีฝ่ายบริหาร</t>
  </si>
  <si>
    <t>รองอธิการบดีฝ่ายวิชาการ</t>
  </si>
  <si>
    <t>รองอธิการบดีฝ่ายกิจการต่างประเทศและพัฒนาการเรียนการสอน</t>
  </si>
  <si>
    <t>รองอธิการดีฝ่ายวางแผนและยุทธศาสตร์การพัฒนา</t>
  </si>
  <si>
    <t>รองอธิการบดีฝ่ายวิจัยและบริการสังคม</t>
  </si>
  <si>
    <t>รองอธิการบดีฝ่ายกิจการสภามหาวิทยาลัย</t>
  </si>
  <si>
    <t>รองอธิการบดีฝ่ายกิจการนักศึกษา</t>
  </si>
  <si>
    <t>ศาสตราจารย์</t>
  </si>
  <si>
    <t>รองศาสตราจารย์</t>
  </si>
  <si>
    <t>ผู้ช่วยศาสตราจารย์</t>
  </si>
  <si>
    <t>รศ.ดร.มัลลิกา  เจริญสุธาสินี</t>
  </si>
  <si>
    <t>รศ.ดร.จิตรบรรจง  ตั้งปอง</t>
  </si>
  <si>
    <t>รศ.ดร.สุรัสวดี กุลบุญ ก่อเกื้อ</t>
  </si>
  <si>
    <t>ดร.จิราพร  ชินกุลพิทักษ์</t>
  </si>
  <si>
    <t>ผศ.ดร.อุไร  จเรประพาฬ</t>
  </si>
  <si>
    <t>ผศ.ดร.วาริท  เจาะจิตต์</t>
  </si>
  <si>
    <t>ศ.คลินิก ดร.น.สพ.สุวิชัย  โรจนเสถียร</t>
  </si>
  <si>
    <t>ผศ.ดร.พงศธร  เดชาติวงศ์ ณ อยุธยา</t>
  </si>
  <si>
    <t>รศ.ดร.นฤมล  มาแทน</t>
  </si>
  <si>
    <t>ศ.ดร.ทพ.สิทธิชัย  ขุนทองแก้ว</t>
  </si>
  <si>
    <t>ศ.ดร.สุรสิทธิ์  วชิรขจร</t>
  </si>
  <si>
    <t>รศ.ดร.จีรเกียรติ  อภิบุณโยภาส</t>
  </si>
  <si>
    <t>รศ.ดร.พงษ์พิชิต  จันทร์นุ้ย</t>
  </si>
  <si>
    <t>ผศ.ดร.นิพนธ์  ทิพย์ศรีนิมิต</t>
  </si>
  <si>
    <t>ดร.จิตติมา  ศังขมณี</t>
  </si>
  <si>
    <t>รศ.ดร.กิจชัย  จิตขจรวานิช</t>
  </si>
  <si>
    <t>คณบดีสำนักวิชาวิทยาศาสตร์</t>
  </si>
  <si>
    <t>คณบดีสำนักวิชาสหเวชศาสตร์</t>
  </si>
  <si>
    <t>คณบดีสำนักวิชาวิศวกรรมศาสตร์และเทคโนโลยี</t>
  </si>
  <si>
    <t>คณบดีสำนักวิชาเภสัชศาสตร์</t>
  </si>
  <si>
    <t>คณบดีสำนักวิชาพยาบาลศาสตร์</t>
  </si>
  <si>
    <t>คณบดีสำนักวิชาสาธารณสุขศาสตร์</t>
  </si>
  <si>
    <t>คณบดีวิทยาลัยสัตวแพทยศาสตร์อัครราชกุมารี</t>
  </si>
  <si>
    <t>รักษาการแทนคณบดีสำนักวิชาพหุภาษาและการศึกษาทั่วไป</t>
  </si>
  <si>
    <t>รักษาการแทนคณบดีสำนักวิชาเทคโนโลยีการเกษตรและอุตสาหกรรมอาหาร</t>
  </si>
  <si>
    <t>คณบดีวิทยาลัยทันตแพทยศาสตร์นานาชาติ</t>
  </si>
  <si>
    <t>คณบดีสำนักวิชารัฐศาสตร์และนิติศาสตร์</t>
  </si>
  <si>
    <t>คณบดีสำนักวิชาการจัดการ</t>
  </si>
  <si>
    <t>คณบดีสำนักวิชาศิลปศาสตร์</t>
  </si>
  <si>
    <t>คณบดีวิทยาลัยนานาชาติ</t>
  </si>
  <si>
    <t>คณบดีสำนักวิชาสถาปัตยกรรมศาสตร์และการออกแบบ</t>
  </si>
  <si>
    <t>อาจารย์</t>
  </si>
  <si>
    <t>ผศ.ดร.ภูวดล  บางรักษ์</t>
  </si>
  <si>
    <t>ดร.นีรนาท แก้วประเสริฐ ระฆังทอง</t>
  </si>
  <si>
    <t>ดร.เปรมฤดี  นุ่นสังข์</t>
  </si>
  <si>
    <t>ผศ.ดร.อมรศักดิ์  สวัสดี</t>
  </si>
  <si>
    <t>ผศ.ดร.นพ.อุดมศักดิ์  แซ่โง้ว</t>
  </si>
  <si>
    <t>ผศ.ดร.ศิวนาถ  นันทพิชัย</t>
  </si>
  <si>
    <t>ดร.อัตนันท์  เตโชพิศาลวงศ์</t>
  </si>
  <si>
    <t>ผศ.ดร.จรรยา  ชาญชัยชูจิต</t>
  </si>
  <si>
    <t>ผศ.ดร.อนุรักษ์  ถุงทอง</t>
  </si>
  <si>
    <t>ผศ.ดร.พูลสิทธิ์  หิรัญสาย</t>
  </si>
  <si>
    <t>นายอุทัย  แกล้วกล้า</t>
  </si>
  <si>
    <t>รศ.ดร.ศิวฤทธิ์  พงศกรรังศิลป์</t>
  </si>
  <si>
    <t>ผู้อำนวยการศูนย์เครื่องมือวิทยาศาสตร์และเทคโนโลยี</t>
  </si>
  <si>
    <t>ผู้อำนวยการศูนย์บริการการศึกษา</t>
  </si>
  <si>
    <t>ผู้อำนวยการศูนย์เทคโนโลยีดิจิทัล</t>
  </si>
  <si>
    <t>ผู้อำนวยการศูนย์บริการวิชาการ</t>
  </si>
  <si>
    <t>ผู้อำนวยการสถาบันวิจัยวิทยาการสุขภาพ</t>
  </si>
  <si>
    <t>ผู้อำนวยการศูนย์บรรณสารและสื่อการศึกษา</t>
  </si>
  <si>
    <t>ผู้อำนวยการศูนย์สหกิจศึกษาและพัฒนาอาชีพ</t>
  </si>
  <si>
    <t>ผู้อำนวยการผู้อำนวยการศูนย์กิจการนานาชาติ</t>
  </si>
  <si>
    <t>ผู้อำนวยการอุทยานวิทยาศาสตร์และเทคโนโลยี</t>
  </si>
  <si>
    <t>ผู้อำนวยการศูนย์นวัตกรรมการเรียนและการสอน</t>
  </si>
  <si>
    <t>รักษาการแทนผู้อำนวยการศูนย์สมาร์ทฟาร์ม/รก.หัวหน้าส่วนภูมิสถาปัตยกรรมฯ</t>
  </si>
  <si>
    <t>รักษาการแทนผู้อำนวยการศูนย์บริหารทรัพย์สิน</t>
  </si>
  <si>
    <t>ผศ.ดร.พิจักษณ์  สัมพันธ์</t>
  </si>
  <si>
    <t>นายชัยรัตน์  กาญจนอารี</t>
  </si>
  <si>
    <t>ผศ.ดร.ปกรณ์  ดิษฐกิจ</t>
  </si>
  <si>
    <t>นายอวยพร  เรืองศรี</t>
  </si>
  <si>
    <t>ผศ.กำไล  สมรักษ์</t>
  </si>
  <si>
    <t>ดร.กาญจน์นัฐฐา  ไชยศรียา</t>
  </si>
  <si>
    <t>ดร. นพ.ปรัชญะพันธุ์  เพชรช่วย</t>
  </si>
  <si>
    <t>รศ.ดร.พูลพงษ์  บุญพราหมณ์</t>
  </si>
  <si>
    <t>นพ.ลิขิต  มาตระกูล</t>
  </si>
  <si>
    <t>รองผู้อำนวยการศูนย์เครื่องมือวิทยาศาสตร์และเทคโนโลยี</t>
  </si>
  <si>
    <t>รองผู้อำนวยการศูนย์เทคโนโลยีดิจิทัล</t>
  </si>
  <si>
    <t>รองผู้อำนวยการศูนย์บรรณสารและสื่อการศึกษา</t>
  </si>
  <si>
    <t>รองผู้อำนวยการศูนย์นวัตกรรมการเรียนและการสอน</t>
  </si>
  <si>
    <t>รักษาการแทนรองผู้อำนวยการศูนย์การแพทย์</t>
  </si>
  <si>
    <t>รองผู้อำนวยการศูนย์บริการการศึกษา</t>
  </si>
  <si>
    <t>คณบดีสำนักวิชาแพทยศาสตร์</t>
  </si>
  <si>
    <t>คณบดีสำนักวิชาสารสนเทศศาสตร์</t>
  </si>
  <si>
    <t>รักษาการแทนผู้อำนวยการศูนย์การแพทย์</t>
  </si>
  <si>
    <t>นายบรรจงวิทย์  ยิ่งยงค์</t>
  </si>
  <si>
    <t>นายพิพัฒน์พันธุ์  สุวรรณอักษร</t>
  </si>
  <si>
    <t>นางสมพร  บุญเกียรติเดชากุล</t>
  </si>
  <si>
    <t>ดร.ปิยะ  ปานผู้มีทรัพย์</t>
  </si>
  <si>
    <t>นายทวีศักดิ์  รัตนวงศ์เดช</t>
  </si>
  <si>
    <t>นายปิยวัชน์  คงอินทร์</t>
  </si>
  <si>
    <t>นางสาวอรพินท์  ไชยพงศ์</t>
  </si>
  <si>
    <t>นางสาวจิตตนา  หนูณะ</t>
  </si>
  <si>
    <t>นางจุฑารัตน์  ธานีรัตน์</t>
  </si>
  <si>
    <t>นางปรีดา  โชติช่วง</t>
  </si>
  <si>
    <t>นายพิพัฒน์  ปุเต๊ะ</t>
  </si>
  <si>
    <t>นายไพรวัลย์  เกิดทองมี</t>
  </si>
  <si>
    <t>นายประพาส  ศรีวิลัย</t>
  </si>
  <si>
    <t>ดร.วีรพงศ์  โชติช่วย</t>
  </si>
  <si>
    <t>หัวหน้าสำนักงานสภามหาวิทยาลัย</t>
  </si>
  <si>
    <t>หัวหน้าส่วนพัสดุ</t>
  </si>
  <si>
    <t>รักษาการแทนหัวหน้าส่วนทรัพยากรมนุษย์และองค์กร</t>
  </si>
  <si>
    <t>รักษาการแทนหัวหน้าส่วนแผนงานและยุทธศาสตร์</t>
  </si>
  <si>
    <t>หัวหน้าส่วนนิติการ</t>
  </si>
  <si>
    <t>หัวหน้าส่วนกิจการนักศึกษา</t>
  </si>
  <si>
    <t>รักษาการแทนหัวหน้าหน่วยประสานงานมหาวิทยาลัยวลัยลักษณ์</t>
  </si>
  <si>
    <t>หัวหน้าส่วนส่วนอาคารสถานที่</t>
  </si>
  <si>
    <t>หัวหน้าส่วนการเงินและบัญชี</t>
  </si>
  <si>
    <t>ผู้กำกับดูแลหน่วยตรวจสอบภายใน</t>
  </si>
  <si>
    <t>รักษาการแทนหัวหน้าส่วนบริการกลาง</t>
  </si>
  <si>
    <t>ผู้จัดการโครงการบริหารจัดการของเสียมหาวิทยาลัยวลัยลักษณ์</t>
  </si>
  <si>
    <t>ผู้บริหารประจำสำนักงานอธิการบดี</t>
  </si>
  <si>
    <t>หัวหน้าโครงการมหาวิทยาลัยสีเขียว</t>
  </si>
  <si>
    <t>สำนักวิชาวิทยาศาสตร์</t>
  </si>
  <si>
    <t>สำนักวิชาสหเวชศาสตร์</t>
  </si>
  <si>
    <t>สำนักวิชาวิศวกรรมศาสตร์และเทคโนโลยี</t>
  </si>
  <si>
    <t>สำนักวิชาเภสัชศาสตร์</t>
  </si>
  <si>
    <t>สำนักวิชาพยาบาลศาสตร์</t>
  </si>
  <si>
    <t>สำนักวิชาสาธารณสุขศาสตร์</t>
  </si>
  <si>
    <t>วิทยาลัยทันตแพทยศาสตร์นานาชาติ</t>
  </si>
  <si>
    <t>สำนักวิชารัฐศาสตร์และนิติศาสตร์</t>
  </si>
  <si>
    <t>สำนักวิชาการจัดการ</t>
  </si>
  <si>
    <t>คณบดีบัณฑิตวิทยาลัย</t>
  </si>
  <si>
    <t>สำนักวิชาศิลปศาสตร์</t>
  </si>
  <si>
    <t>วิทยาลัยนานาชาติ</t>
  </si>
  <si>
    <t>สำนักวิชาสถาปัตยกรรมศาสตร์และการออกแบบ</t>
  </si>
  <si>
    <t>สำนักวิชาพหุภาษาและการศึกษาทั่วไป</t>
  </si>
  <si>
    <t>สำนักวิชาเทคโนโลยีการเกษตรและอุตสาหกรรมอาหาร</t>
  </si>
  <si>
    <t>บัณฑิตวิทยาลัย</t>
  </si>
  <si>
    <t>ศูนย์บริการการศึกษา</t>
  </si>
  <si>
    <t>ศูนย์เทคโนโลยีดิจิทัล</t>
  </si>
  <si>
    <t>ศูนย์สหกิจศึกษาและพัฒนาอาชีพ</t>
  </si>
  <si>
    <t>ศูนย์บริการวิชาการ</t>
  </si>
  <si>
    <t>สถาบันวิจัยวิทยาการสุขภาพ</t>
  </si>
  <si>
    <t>ศูนย์บรรณสารและสื่อการศึกษา</t>
  </si>
  <si>
    <t>ผู้อำนวยการศูนย์กิจการนานาชาติ</t>
  </si>
  <si>
    <t>ศูนย์กิจการนานาชาติ</t>
  </si>
  <si>
    <t>อุทยานวิทยาศาสตร์และเทคโนโลยี</t>
  </si>
  <si>
    <t>ศูนย์นวัตกรรมการเรียนและการสอน</t>
  </si>
  <si>
    <t>ส่วนอาคารสถานที่</t>
  </si>
  <si>
    <t>ศูนย์บริหารทรัพย์สิน</t>
  </si>
  <si>
    <t>ศูนย์การแพทย์</t>
  </si>
  <si>
    <t>อุทยานพฤกษศาสตร์</t>
  </si>
  <si>
    <t>ศูนย์เครื่องมือวิทยาศาสตร์และเทคโนโลยี</t>
  </si>
  <si>
    <t>สำนักวิชาแพทยศาสตร์</t>
  </si>
  <si>
    <t>สำนักวิชาสารสนเทศศาสตร์</t>
  </si>
  <si>
    <t>สำนักงานสภามหาวิทยาลัย</t>
  </si>
  <si>
    <t>ส่วนพัสดุ</t>
  </si>
  <si>
    <t>ส่วนทรัพยากรมนุษย์และองค์กร</t>
  </si>
  <si>
    <t>ส่วนแผนงานและยุทธศาสตร์</t>
  </si>
  <si>
    <t>ส่วนนิติการ</t>
  </si>
  <si>
    <t>ส่วนกิจการนักศึกษา</t>
  </si>
  <si>
    <t>หัวหน้าส่วนอาคารสถานที่</t>
  </si>
  <si>
    <t>ส่วนการเงินและบัญชี</t>
  </si>
  <si>
    <t>โครงการมหาวิทยาลัยสีเขียว</t>
  </si>
  <si>
    <t>หน่วยตรวจสอบภายใน</t>
  </si>
  <si>
    <t>ส่วนบริการกลาง</t>
  </si>
  <si>
    <t>โครงการบริหารจัดการของเสียมหาวิทยาลัยวลัยลักษณ์</t>
  </si>
  <si>
    <t>สำนักงานอธิการบดี</t>
  </si>
  <si>
    <t>นายปราถนา  ศรีทับ</t>
  </si>
  <si>
    <t>วิศวกร</t>
  </si>
  <si>
    <t>นางเบญจพร  สมจิต</t>
  </si>
  <si>
    <t>นางพัชราภา  ศรีเมือง</t>
  </si>
  <si>
    <t>นางสาวอัจฉราวดี  ชูยิ้มพานิช</t>
  </si>
  <si>
    <t>นายฮาเล็ม  ดอเลาะ</t>
  </si>
  <si>
    <t>นายสมเกียรติ  ก้งซุ่น</t>
  </si>
  <si>
    <t>เจ้าหน้าที่วิเคราะห์ระบบงานคอมพิวเตอร์</t>
  </si>
  <si>
    <t>นักวิทยาศาสตร์</t>
  </si>
  <si>
    <t>เจ้าหน้าที่บริหารงานทั่วไป</t>
  </si>
  <si>
    <t>นายช่างเทคนิค</t>
  </si>
  <si>
    <t>นางนวพร  ไชยเสน</t>
  </si>
  <si>
    <t>นายจักรินทร์  ล้วนศิริ</t>
  </si>
  <si>
    <t>นางณัฐรดา  เลขาพันธ์</t>
  </si>
  <si>
    <t>นายนันทชัย  ไชยเสน</t>
  </si>
  <si>
    <t>นางเกษมาพร  ตัญบุญยกิจ</t>
  </si>
  <si>
    <t>นายปรีชา  รัสมี</t>
  </si>
  <si>
    <t>นางสาวอาภรณ์  ไชยสุวรรณ</t>
  </si>
  <si>
    <t>นายธรณิศ  หาญใจ</t>
  </si>
  <si>
    <t>บรรณารักษ์</t>
  </si>
  <si>
    <t>นักเทคโนโลยีการศึกษา</t>
  </si>
  <si>
    <t>นางวรรณี  เหมือนเพชร</t>
  </si>
  <si>
    <t>นางเรวดี  คองประชุม</t>
  </si>
  <si>
    <t>นายนำชัย  แซ่หลี</t>
  </si>
  <si>
    <t>นายประพันธ์  พัฒน์ทอง</t>
  </si>
  <si>
    <t>นายสุขุม  ศรีสมบัติ</t>
  </si>
  <si>
    <t>นายเอกราช  แก้วเขียว</t>
  </si>
  <si>
    <t>หัวหน้าฝ่าย</t>
  </si>
  <si>
    <t>นางสาวชุติมากร  ชลสาคร</t>
  </si>
  <si>
    <t>ศูนย์สมาร์ทฟาร์ม</t>
  </si>
  <si>
    <t>นางรวมพร  คงจันทร์</t>
  </si>
  <si>
    <t>สถาบันวิจัยและนวัตกรรม</t>
  </si>
  <si>
    <t>หน่วยประสานงานมหาวิทยาลัยวลัยลักษณ์ กทม.</t>
  </si>
  <si>
    <t>นางโสภิดา  พัฒน์ทอง</t>
  </si>
  <si>
    <t>ผศ.ดร.ภัทร์นรินทร์  ศุภกร</t>
  </si>
  <si>
    <t>ผศ.ดร.สิริพร  สมบูรณ์บูรณะ</t>
  </si>
  <si>
    <t>ผศ.ดร.พัชรี  อิ่มศรี</t>
  </si>
  <si>
    <t>นางสาวเพ็ญศรี  พานิช</t>
  </si>
  <si>
    <t>นายธีรวัฒน์  กล่าวเกลี้ยง</t>
  </si>
  <si>
    <t>ดร.เกตมาตุ  ดวงมณี</t>
  </si>
  <si>
    <t>ดร.สมรักษ์  ชัยสิงห์กานานนท์</t>
  </si>
  <si>
    <t>รศ.ดร.บุญยงค์  เกศเทศ</t>
  </si>
  <si>
    <t>รศ.อนันต์  อารีย์พงศ์</t>
  </si>
  <si>
    <t>ผศ.ดร.สมจินตนา  คุ้มภัย</t>
  </si>
  <si>
    <t>รศ.ดร.สกล  บุญสิน</t>
  </si>
  <si>
    <t>ผศ.ดร.ฐิรวุฒิ  เสนาคำ</t>
  </si>
  <si>
    <t>ผศ.สุรัช  คมพจน์</t>
  </si>
  <si>
    <t>ผศ.ดร.ทัศนียา  บริพิศ</t>
  </si>
  <si>
    <t>ดร.ตฤณ  ไอยะรา</t>
  </si>
  <si>
    <t>นางจินตนา  อุณหะไวทยะ</t>
  </si>
  <si>
    <t>ผศ.ดร.กิจฐเชต  ไกรวาส</t>
  </si>
  <si>
    <t>ผศ.อรรถสิทธิ์  สิทธิดำรง</t>
  </si>
  <si>
    <t>ผศ.นันธิดา  จันทร์ศิริ</t>
  </si>
  <si>
    <t>รศ.ดร.อาคม  ใจแก้ว</t>
  </si>
  <si>
    <t>รศ.ภาณุ  ธรรมสุวรรณ</t>
  </si>
  <si>
    <t>ดร.สมชาย  ปัญญเจริญ</t>
  </si>
  <si>
    <t>รศ.ดร.สมนึก  เอื้อจิระพงษ์พันธ์</t>
  </si>
  <si>
    <t>ผศ.ดร.พิมพ์ลภัส  พงศกรรังศิลป์</t>
  </si>
  <si>
    <t>ผศ.ดร.ปานแก้วตา  ลัคนาวานิช</t>
  </si>
  <si>
    <t>ผศ.ดร.ไพโรจน์  นวลนุ่ม</t>
  </si>
  <si>
    <t>ผศ.ดร.อรอนงค์  เฉียบแหลม</t>
  </si>
  <si>
    <t>ผศ.รัชดา  สุวรรณเกิด</t>
  </si>
  <si>
    <t>ผศ.บุณฑรี  จันทร์กลับ</t>
  </si>
  <si>
    <t>ผศ.วิลาวัณย์  ดึงไตรย์ภพ</t>
  </si>
  <si>
    <t>ผศ.ดร.ชูลีรัตน์  คงเรือง</t>
  </si>
  <si>
    <t>ผศ.ดร.รุ่งรวี  จิตภักดี</t>
  </si>
  <si>
    <t>ผศ.สมใจ  หนูผึ้ง</t>
  </si>
  <si>
    <t>ผศ.ดร.ไตรรงค์  สวัสดิกุล</t>
  </si>
  <si>
    <t>ดร.นิษฐิดา  สุดใหม่</t>
  </si>
  <si>
    <t>นายฮุชเซ็น  นิยมเดชา</t>
  </si>
  <si>
    <t>นางสาวกนกวรรณ  มีสุข</t>
  </si>
  <si>
    <t>ดร.สุขุมาล  กล่ำแสงใส</t>
  </si>
  <si>
    <t>ผศ.สิริโสภา  จุนเด็น</t>
  </si>
  <si>
    <t>ผศ.รัชฎาทิพย์  อุปถัมภ์ประชา</t>
  </si>
  <si>
    <t>ผศ.ดร.ฟารีดา  เจะเอาะ</t>
  </si>
  <si>
    <t>ผศ.โกสินทร์  กาฬรัตน์</t>
  </si>
  <si>
    <t>ผศ.ดร.สุภาภรณ์  ใจรังษี</t>
  </si>
  <si>
    <t>ดร.เชาวนันท์  ขุนดำ</t>
  </si>
  <si>
    <t>นางสาวธนภร  เจริญธัญสกุล</t>
  </si>
  <si>
    <t>ดร.นภารัตน์  ชูเกิด</t>
  </si>
  <si>
    <t>ดร.ศศิธร  รัตนรุ่งโรจน์</t>
  </si>
  <si>
    <t>ดร.ณิชนันทน์  กิตติพัฒนบวร</t>
  </si>
  <si>
    <t>ดร.ชนันท์กรณ์  จันแดง</t>
  </si>
  <si>
    <t>ผศ.ดร.ยรรยงค์  พันธ์สวัสดิ์</t>
  </si>
  <si>
    <t>รศ.ดร.ชิตณรงค์  ศิริสถิตย์กุล</t>
  </si>
  <si>
    <t>รศ.ดร.ฉัตรชัย  กัลยาณปพน</t>
  </si>
  <si>
    <t>รศ.ดร.กฤษณะเดช  เจริญสุธาสินี</t>
  </si>
  <si>
    <t>รศ.ดร.สรศักดิ์  ด่านวรพงศ์</t>
  </si>
  <si>
    <t>รศ.ดร.พิมผกา  ฮาร์ดิง</t>
  </si>
  <si>
    <t>รศ.ดร.เดวิด เจมส์ ฮาร์ดิง</t>
  </si>
  <si>
    <t>รศ.ดร.เสน่ห์  รุจิวรรณ</t>
  </si>
  <si>
    <t>รศ.ดร.หมุดตอเล็บ  หนิสอ</t>
  </si>
  <si>
    <t>ผศ.ดร.อัปสร  บุญยัง</t>
  </si>
  <si>
    <t>ผศ.ดร.จรรยารักษ์  ทองสมพร</t>
  </si>
  <si>
    <t>ผศ.ดร.มนตรา  ไชยรัตน์</t>
  </si>
  <si>
    <t>ผศ.ดร.กิตติพงษ์  ไหลภาภรณ์</t>
  </si>
  <si>
    <t>ผศ.ดร.นิยม  กำลังดี</t>
  </si>
  <si>
    <t>ผศ.ดร.หทัยชนก  คมเม่น</t>
  </si>
  <si>
    <t>ผศ.ดร.โกวิท  กิตติวุฒิศักดิ์</t>
  </si>
  <si>
    <t>ผศ.ดร.พิเชษฐ์  จิตต์เจนการ</t>
  </si>
  <si>
    <t>ผศ.ดร.วรพงศ์  ภู่พงศ์</t>
  </si>
  <si>
    <t>ผศ.ดร.วนิดา  ลิ่มมั่น</t>
  </si>
  <si>
    <t>ผศ.ดร.พรรณศิริ  ดำโอ</t>
  </si>
  <si>
    <t>ผศ.ดร.ภารวี  รัตนกิจ</t>
  </si>
  <si>
    <t>ผศ.ดร.ระศิเมษ  เมืองช้าง</t>
  </si>
  <si>
    <t>ผศ.ดร.จริยา  สากยโรจน์</t>
  </si>
  <si>
    <t>ผศ.ดร.พิชญาภัค  วินทะชัย</t>
  </si>
  <si>
    <t>ผศ.ดร.สุจิตรา  ภู่ระหงษ์</t>
  </si>
  <si>
    <t>ผศ.ดร.สุทัศนา  ณ พัทลุง</t>
  </si>
  <si>
    <t>ผศ.ดร.อุดมศักดิ์  ดรุมาศ</t>
  </si>
  <si>
    <t>ผศ.จันทิรา  รัตนรัตน์</t>
  </si>
  <si>
    <t>รศ.ดร.วาริน  อินทนา</t>
  </si>
  <si>
    <t>รศ.ดร.มนัส  ชัยจันทร์</t>
  </si>
  <si>
    <t>รศ.ดร.พจมาลย์  สุรนิลพงศ์</t>
  </si>
  <si>
    <t>รศ.ดร.วรวรรณ  พันพิพัฒน์</t>
  </si>
  <si>
    <t>ผศ.ดร.วิสาขะ  อนันธวัช</t>
  </si>
  <si>
    <t>ผศ.ดร.นิสา  แซ่หลี</t>
  </si>
  <si>
    <t>ผศ.ดร.ทนง  เอี่ยวศิริ</t>
  </si>
  <si>
    <t>ดร.กฤติกา  กาบพลอย</t>
  </si>
  <si>
    <t>ผศ.ดร.สถาพร  ดิเรกบุษราคม</t>
  </si>
  <si>
    <t>รศ.ดร.ณัฐวิทย์  วัฒนสกุลพงศ์</t>
  </si>
  <si>
    <t>รศ.ดร.นิรันดร  มาแทน</t>
  </si>
  <si>
    <t>รศ.ดร.วัฒนพงศ์  เกิดทองมี</t>
  </si>
  <si>
    <t>รศ.ดร.ชัยรัตน์  ศิริพัธนะ</t>
  </si>
  <si>
    <t>รศ.ดร.พรรณนิภา  เชาวนะ</t>
  </si>
  <si>
    <t>รศ.ดร.สุธน  ศรีวะโร</t>
  </si>
  <si>
    <t>รศ.ดร.กำชัย  นุ้ยธิติกุล</t>
  </si>
  <si>
    <t>รศ.ดร.วิภาวี  เดชะปัญญา</t>
  </si>
  <si>
    <t>ผศ.ดร.กัมปนาท  สุขมาก</t>
  </si>
  <si>
    <t>ผศ.ดร.อุเทน  ทับทรวง</t>
  </si>
  <si>
    <t>ผศ.ดร.วันชาติ  ปรีชาติวงศ์</t>
  </si>
  <si>
    <t>ผศ.ดร.เจริญเกียรติ  โพธิ์ชัยยะ</t>
  </si>
  <si>
    <t>ผศ.ดร.สัจจพันธ์  ลีละตานนท์</t>
  </si>
  <si>
    <t>ผศ.ดร.สราวุธ  จันทเขต</t>
  </si>
  <si>
    <t>ผศ.ดร.สุฤกษ์  คงทอง</t>
  </si>
  <si>
    <t>ผศ.ดร.วริษฐ์  วิปุลานุสาสน์</t>
  </si>
  <si>
    <t>ผศ.ดร.ประชิด  สระโมฬี</t>
  </si>
  <si>
    <t>ผศ.ดร.อจลวิชญ์  ฉันทวีโรจน์</t>
  </si>
  <si>
    <t>ผศ.ดร.นิรัติศัย  รักมาก</t>
  </si>
  <si>
    <t>ผศ.ดร.อาชว์  พรหมรักษา</t>
  </si>
  <si>
    <t>ผศ.ดร.ธัญวัฒน์  ลิมปิติ</t>
  </si>
  <si>
    <t>ผศ.ดร.ปฏิมาพร  สุขมาก</t>
  </si>
  <si>
    <t>ผศ.ดร.กิตติพงค์  คุณจริยกุล</t>
  </si>
  <si>
    <t>ผศ.ดร.วิชิตพันธุ์  รองวงศ์</t>
  </si>
  <si>
    <t>ผศ.ดร.ทนงศักดิ์  อิ่มใจ</t>
  </si>
  <si>
    <t>ผศ.อุหมาด  หมัดอาด้ำ</t>
  </si>
  <si>
    <t>ผศ.เยาวเรศ  ศิริสถิตย์กุล</t>
  </si>
  <si>
    <t>ผศ.ดร.ฐิมาพร  เพชรแก้ว</t>
  </si>
  <si>
    <t>ผศ.ดร.พุทธิพร  ธนธรรมเมธี</t>
  </si>
  <si>
    <t>นายกรกต  สุวรรณรัตน์</t>
  </si>
  <si>
    <t>ดร.มนเทียร  เสร็จกิจ</t>
  </si>
  <si>
    <t>ผศ.ดร.ศิราพร  ศักดิ์พรหม</t>
  </si>
  <si>
    <t>รศ.ดร.จำลอง  ปราบแก้ว</t>
  </si>
  <si>
    <t>รศ.ดร.มณฑล  เลิศคณาวนิชกุล</t>
  </si>
  <si>
    <t>รศ.ดร.วรางคณา  จุ้งลก</t>
  </si>
  <si>
    <t>รศ.ดร.นุชจรี  จีนด้วง</t>
  </si>
  <si>
    <t>รศ.ดร.มนัส  โคตรพุ้ย</t>
  </si>
  <si>
    <t>รศ.พญ.วีระนุช  นิสภาธร</t>
  </si>
  <si>
    <t>ผศ.ดร.นิธิตา  ปิยอมรพันธุ์</t>
  </si>
  <si>
    <t>ผศ.ดร.วรวุฒิ  สมศักดิ์</t>
  </si>
  <si>
    <t>ผศ.ดร.ประภัสสร  เส้งสุ้น</t>
  </si>
  <si>
    <t>ผศ.ดร.วิยดา  กวานเหียน</t>
  </si>
  <si>
    <t>ผศ.ดร.สืบตระกูล  วิเศษสมบัติ</t>
  </si>
  <si>
    <t>ผศ.ดร.อรวรรณ  สาระกุล</t>
  </si>
  <si>
    <t>ผศ.ดร.วรรณิศา  คุ้มบ้าน</t>
  </si>
  <si>
    <t>ผศ.จิรพัฒน์  นาวารัตน์</t>
  </si>
  <si>
    <t>ผศ.ดร.พวงทิพย์  ภู่พงษ์</t>
  </si>
  <si>
    <t>ผศ.ดร.จิรารัตน์  สองสี</t>
  </si>
  <si>
    <t>ผศ.ดร.มานิตย์  นุ้ยนุ่น</t>
  </si>
  <si>
    <t>ผศ.ดร.นุรดีนา  จารง</t>
  </si>
  <si>
    <t>ผศ.ดร.อัปษร  สัตยาคม</t>
  </si>
  <si>
    <t>ผศ.ดร.เพ็ญโฉม  จันทร์หวาน</t>
  </si>
  <si>
    <t>ผศ.ดร.ขวัญธิดา  โคตรพุ้ย</t>
  </si>
  <si>
    <t>ผศ.ดร.มรกต  ชาตาธิคุณ</t>
  </si>
  <si>
    <t>รศ.ดร.มยุนา  ศรีสุภนันต์</t>
  </si>
  <si>
    <t>ผศ.พรพิมล  จันทรวิโรจน์</t>
  </si>
  <si>
    <t>ผศ.ดร.ยุวดี  วิทยพันธ์</t>
  </si>
  <si>
    <t>รศ.ดร.จรวย  สุวรรณบำรุง</t>
  </si>
  <si>
    <t>รศ.ดร.ศศิธร  ธนะภพ</t>
  </si>
  <si>
    <t>รศ.ดร.จำนงค์  ธนะภพ</t>
  </si>
  <si>
    <t>ผศ.อุไรวรรณ  หมัดอ่าดัม</t>
  </si>
  <si>
    <t>ผศ.ดร.ศิริอุมา  เจาะจิตต์</t>
  </si>
  <si>
    <t>ผศ.ดร.ปนัดดา  พิบูลย์</t>
  </si>
  <si>
    <t>ผศ.วิศรุฬห์  วงบุญ</t>
  </si>
  <si>
    <t>ผศ.ดร.สุปรีชา  แก้วสวัสดิ์</t>
  </si>
  <si>
    <t>ผศ.ดร.พิมาน  ธีระรัตนสุนทร</t>
  </si>
  <si>
    <t>ผศ.ดร.อุดมรัตน์  วัฒนสิทธิ์</t>
  </si>
  <si>
    <t>ผศ.ศิริพร  ด่านคชาธาร</t>
  </si>
  <si>
    <t>ผศ.ดร.จิรา  คงปราณ</t>
  </si>
  <si>
    <t>ผศ.จิตตาภรณ์  มงคลแก่นทราย</t>
  </si>
  <si>
    <t>ผศ.ดร.ศวรรยา  เลาหประภานนท์</t>
  </si>
  <si>
    <t>ผศ.ดร.สัณหวัช  ไชยวงศ์</t>
  </si>
  <si>
    <t>ดร.สุภาภรณ์  ยิ้มเที่ยง</t>
  </si>
  <si>
    <t>ดร.จันจิรา  มหาบุญ</t>
  </si>
  <si>
    <t>ผศ.ดร.จุฑามาศ  นพรัตน์</t>
  </si>
  <si>
    <t>รศ.ดร.จอม  สุวรรณโณ</t>
  </si>
  <si>
    <t>รศ.ดร.สายฝน  เอกวรางกูร</t>
  </si>
  <si>
    <t>ผศ.ดร.เกียรติกำจร  กุศล</t>
  </si>
  <si>
    <t>ผศ.ดร.เจนเนตร  พลเพชร</t>
  </si>
  <si>
    <t>ผศ.ดร.เรวดี  เพชรศิราสัณห์</t>
  </si>
  <si>
    <t>ผศ.ธนวรรณ  สงประเสริฐ</t>
  </si>
  <si>
    <t>ผศ.ดร.รัชฎาภรณ์  จันทสุวรรณ์</t>
  </si>
  <si>
    <t>ดร.อรเพ็ญ  สุขะวัลลิ</t>
  </si>
  <si>
    <t>ผศ.ดร.นัยนา  หนูนิล</t>
  </si>
  <si>
    <t>รศ.นพ.อภิชัย  วรรธนะพิศิษฐ์</t>
  </si>
  <si>
    <t>รศ.ดร.ชูชาติ  พันธ์สวัสดิ์</t>
  </si>
  <si>
    <t>รศ.ดร.พิชชานีย์  จริยพงศ์</t>
  </si>
  <si>
    <t>ผศ.ดร.รพีพร  ขวัญเชื้อ</t>
  </si>
  <si>
    <t>ผศ.ดร.สุจิตรา  สมุหเสนีโต</t>
  </si>
  <si>
    <t>ผศ.ดร.ดุษฎี  ชินนาพันธ์</t>
  </si>
  <si>
    <t>ผศ.ดร.พุทธรดา  นิลเอสงค์</t>
  </si>
  <si>
    <t>ผศ.นพ.พันธ์ชัย  รัตนสุวรรณ</t>
  </si>
  <si>
    <t>ผศ.นพ.ชัยวัฒน์  ฤกษ์สวัสดิ์ถาวร</t>
  </si>
  <si>
    <t>ผศ.ดร.จิรพรรณ  ทองสร้อย</t>
  </si>
  <si>
    <t>ผศ.ดร.ประภาพร  จันทร์เอียด</t>
  </si>
  <si>
    <t>ผศ.ดร.กิ่งกาญจน์  บรรลือพืช</t>
  </si>
  <si>
    <t>ผศ.ดร.ผานิตย์  คุ้มฮิ้น</t>
  </si>
  <si>
    <t>นพ.สุรศักดิ์  วิจิตรพงศ์จินดา</t>
  </si>
  <si>
    <t>ดร.ปรเมท  เหมรชตนนท์</t>
  </si>
  <si>
    <t>ผศ.นพ.ธารินทร์  เพ็ญวรรณ</t>
  </si>
  <si>
    <t>รศ.ดร.สมชาย  สวัสดี</t>
  </si>
  <si>
    <t>ผศ.ดร.ชุติมา  จันทรัตน์</t>
  </si>
  <si>
    <t>ผศ.ดร.กรวิทย์  อยู่สกุล</t>
  </si>
  <si>
    <t>ผศ.ดร.อภิชาต  อธิไภริน</t>
  </si>
  <si>
    <t>ผศ.ดร.น้ำฟ้า  เสริมแก้ว</t>
  </si>
  <si>
    <t>ดร.ฉวีวรรณ  คล่องศิริเวช</t>
  </si>
  <si>
    <t>ดร.ศิราณี  ยงประเดิม</t>
  </si>
  <si>
    <t>ผศ.ดร.ศรีรัตน์  กสิวงศ์</t>
  </si>
  <si>
    <t>รศ.นพ.วีรวัฒน์  มหัทธนตระกูล</t>
  </si>
  <si>
    <t>รศ.ดร.ศิริพันธุ์  หิรัญญะชาติธาดา</t>
  </si>
  <si>
    <t>ผศ.ดร.พีรรัชต์  ไทยนะ</t>
  </si>
  <si>
    <t>ผศ.ดร.กิจจา  สว่างเจริญ</t>
  </si>
  <si>
    <t>ผศ.ดร.สุปรียา  ยืนยงสวัสดิ์</t>
  </si>
  <si>
    <t>ผศ.ภริตพร  แก้วแกมเสือ</t>
  </si>
  <si>
    <t>ผศ.ดร.สุภาวดี  เชื้อพราหมณ์</t>
  </si>
  <si>
    <t>ผศ.ธนสัณฑ์  เทพรัตน์</t>
  </si>
  <si>
    <t>ผศ.นันท์นภัส  เพชรคงทอง</t>
  </si>
  <si>
    <t>ผศ.ภานุวัฒน์  สวัสดี</t>
  </si>
  <si>
    <t>นางสาวจิตติมา  เชาว์แก้ว</t>
  </si>
  <si>
    <t>ผศ.ดร.วิรุจ  ถิ่นนคร</t>
  </si>
  <si>
    <t>ผศ.ดร.ลัคนา  พิมพ์จันทร์</t>
  </si>
  <si>
    <t>รศ.เรวัต  สุขสิกาญจน์</t>
  </si>
  <si>
    <t>ผศ.วิทยา  อาภรณ์</t>
  </si>
  <si>
    <t>ผศ.ดร.ลักษณ์นารา  ขวัญชุม</t>
  </si>
  <si>
    <t>ผศ.ปิยชาติ  สึงตี</t>
  </si>
  <si>
    <t>ดร.ฮารีซอล  ขุนอินคีรี</t>
  </si>
  <si>
    <t>ดร.อัมพร  หมาดเด็น</t>
  </si>
  <si>
    <t>ศ.อำนวย  ยัสโยธา</t>
  </si>
  <si>
    <t>ผศ.ดร.วีรฉัตร์  สุปัญโญ</t>
  </si>
  <si>
    <t>นายจูนิเฟอร์ ลีล บูโคล</t>
  </si>
  <si>
    <t>ผศ.ดร.มาร์ซิน จาคุบ ดรอบนิค</t>
  </si>
  <si>
    <t>รศ.ดร.น.สพ.เติมพงศ์  วงศ์ตะวัน</t>
  </si>
  <si>
    <t>ผศ.ดร.น.สพ.ชัยวัฒน์  บุญแก้ววรรณ</t>
  </si>
  <si>
    <t>ผศ.ดร.วรางคณา  กิจพิพิธ</t>
  </si>
  <si>
    <t>รศ.สพ.ญ.ดร.สุมาลี  บุญมา</t>
  </si>
  <si>
    <t>ผศ.ดร.งามจิตต์  จงกิจถาวร</t>
  </si>
  <si>
    <t>วิทยาลัยสัตวแพทยศาสตร์อัครราชกุมารี</t>
  </si>
  <si>
    <t>ดร.ทพ.พนมวัฒน์  อมรพิมลธรรม</t>
  </si>
  <si>
    <t>ศ.พิเศษ ดร.ทพ.จีรศักดิ์  นพคุณ</t>
  </si>
  <si>
    <t>ผศ.ดร.อภิรักษ์  พยัคฆา</t>
  </si>
  <si>
    <t>เภสัชกร</t>
  </si>
  <si>
    <t>ทันตแพทย์</t>
  </si>
  <si>
    <t>หัวหน้าฝ่ายพัฒนาและบำรุงรักษา</t>
  </si>
  <si>
    <t>หัวหน้าฝ่ายบริการและใช้ประโยชน์เครื่องมือ</t>
  </si>
  <si>
    <t>หัวหน้าฝ่ายห้องปฏิบัติการวิทยาศาสตร์สุขภาพ</t>
  </si>
  <si>
    <t>หัวหน้าฝ่ายห้องปฏิบัติการวิทยาศาสตร์พื้นฐาน</t>
  </si>
  <si>
    <t>รักษาการแทนหัวหน้าฝ่ายห้องปฏิบัติการวิทยาศาสตร์และเทคโนโลยี</t>
  </si>
  <si>
    <t>รักษาการแทนหัวหน้าฝ่ายบริหารทั่วไปและธุรการ</t>
  </si>
  <si>
    <t>หัวหน้าฝ่ายบริหารทั่วไปและธุรการ</t>
  </si>
  <si>
    <t>รักษาการแทนหัวหน้าฝ่ายบริการและฝึกอบรมเทคโนโลยีดิจิทัล</t>
  </si>
  <si>
    <t>หัวหน้าฝ่ายบริการระบบเครือข่ายและสื่อสาร</t>
  </si>
  <si>
    <t>รักษาการแทนหัวหน้าฝ่ายวิจัยและพัฒนาระบบสารสนเทศ</t>
  </si>
  <si>
    <t>หัวหน้าฝ่ายพัฒนาทรัพยากรสารสนเทศ</t>
  </si>
  <si>
    <t>หัวหน้าฝ่ายสนับสนุนการเรียนการสอนและสื่อการศึกษา</t>
  </si>
  <si>
    <t>หัวหน้าฝ่ายส่งเสริมการเรียนรู้และให้บริการการศึกษา</t>
  </si>
  <si>
    <t>รักษาการแทนหัวหน้าฝ่ายบริการการสอนและการสอบ</t>
  </si>
  <si>
    <t>รักษาการแทนหัวหน้าฝ่ายประมวลผล</t>
  </si>
  <si>
    <t>รักษาการแทนหัวหน้าฝ่ายวิเคราะห์ระบบและสารสนเทศ</t>
  </si>
  <si>
    <t>หัวหน้าฝ่ายประชาสังคมและชุมชน</t>
  </si>
  <si>
    <t>หัวหน้าฝ่ายจัดบริการวิชาการและฝึกอบรม</t>
  </si>
  <si>
    <t>กำกับดูแลฝ่ายบริหารทั่วไปและธุรการ</t>
  </si>
  <si>
    <t>รักษาการแทนหัวหน้าฝ่ายสวนพฤกษศาสตร์และรุกขชาติ</t>
  </si>
  <si>
    <t>รองคณบดี</t>
  </si>
  <si>
    <t>หัวหน้าสถานวิจัย</t>
  </si>
  <si>
    <t>หัวหน้าสาขาวิชาสังคมศาสตร์และวัฒนธรรม</t>
  </si>
  <si>
    <t>หัวหน้าสาขาวิชาอาณาบริเวณศึกษา</t>
  </si>
  <si>
    <t>หัวหน้าสาขาวิชาภาษาต่างประเทศ</t>
  </si>
  <si>
    <t>หัวหน้าสาชารัฐศาสตร์</t>
  </si>
  <si>
    <t>หัวหน้าสาขานิติศาสตร์</t>
  </si>
  <si>
    <t>หัวหน้าสาขาวิชาบัญชี</t>
  </si>
  <si>
    <t>หัวหน้าสาขาวิชาบริหารธุรกิจ</t>
  </si>
  <si>
    <t>หัวหน้าสาขาวิชาอุตสหกรรมการท่องเที่ยวและบริการ</t>
  </si>
  <si>
    <t>หัวหน้าสาขาวิชาเศรษฐศาสตร์</t>
  </si>
  <si>
    <t>หัวหน้าสาขาวิชาการจัดการสารสนเทศ</t>
  </si>
  <si>
    <t>หัวหน้าสาขานิเทศศาสตร์</t>
  </si>
  <si>
    <t>หัวหน้าสาขาเทคโนโลยีสารสนเทศ</t>
  </si>
  <si>
    <t>หัวหน้าสาขาวิชาเทคโนโลยีมัลติมีเดียและอนิเมชั่น</t>
  </si>
  <si>
    <t>รักษาการแทนหัวหน้าสาขาวิชาฟิสิกส์</t>
  </si>
  <si>
    <t>รักษาการแทนหัวหน้าสาขาวิชาชีววิทยา</t>
  </si>
  <si>
    <t>หัวหน้าสาขาวิชาเคมี</t>
  </si>
  <si>
    <t>หัวหน้าสาขาวิชาคณิตศาสตร์และสถิติ</t>
  </si>
  <si>
    <t>รักษาการแทนรองคณบดี</t>
  </si>
  <si>
    <t>รักษาการแทนหัวหน้าสาขาวิชาเทคโนโลยีการเกษตร</t>
  </si>
  <si>
    <t>รักษาการแทนหัวหน้าสาขาวิชาอุตสาหกรรมอาหาร</t>
  </si>
  <si>
    <t>รักษาการแทนหัวหน้าสถานวิจัย</t>
  </si>
  <si>
    <t>หัวหน้าสาขาวิศวกรรมโยธา</t>
  </si>
  <si>
    <t>หัวหน้าสาขาวิชาเคมีและพอลิเมอร์</t>
  </si>
  <si>
    <t>หัวหน้าสาขาวิชาวิศวกรรมเคมี</t>
  </si>
  <si>
    <t>หัวหน้าสาขาวิชาวิศวกรรรมไฟฟ้า</t>
  </si>
  <si>
    <t>หัวหน้าสาขาวิชาวิศวกรรมคอมพิวเตอร์และอิเล็กทรอนิกส์</t>
  </si>
  <si>
    <t>หัวหน้าสาขาวิชาวิศวกรรมเครื่องกลและหุ่นยนต์</t>
  </si>
  <si>
    <t>หัวหน้าสาชาวิชารัฐประศาสนศาสตร์</t>
  </si>
  <si>
    <t>หัวหน้าคลีนิกกายภาพบำบัด</t>
  </si>
  <si>
    <t>หัวหน้าคลีนิกเทคนิคการแพทย์</t>
  </si>
  <si>
    <t>หัวหน้าสาขาวิชากายภาพบำบัด</t>
  </si>
  <si>
    <t>หัวหน้าสาขาเทคนิคการแพทย์</t>
  </si>
  <si>
    <t>หัวหน้าสาขาวิชาอาชีวอนามัยและความปลอดภัย</t>
  </si>
  <si>
    <t>หัวหน้าสาขาวิชาอนามัยสิ่งแวดล้อมและเทคโนโลยี</t>
  </si>
  <si>
    <t>หัวหน้าสาขาวิชาสาธารณสุขชุมชน</t>
  </si>
  <si>
    <t>หัวหน้าสาขาวิชาวิทยาศาสตร์การแพทย์คลินิก</t>
  </si>
  <si>
    <t>หัวหน้าสาขาวิขาวิทยาศาสตร์การแพทย์/รักษาการหัวหน้าสถานวิจัย</t>
  </si>
  <si>
    <t>หัวหน้าสาขาวิชาวิทยาศาสตร์การกีฬาและการออกกำลังกาย</t>
  </si>
  <si>
    <t>สาขาการแพทย์แผนไทยประยุกต์</t>
  </si>
  <si>
    <t>หัวหน้าสาขาวิชาเภสัชกรรมอุตสาหการ</t>
  </si>
  <si>
    <t>หัวหน้าสาขาวิชาบริบาลทางเภสัชกรรม</t>
  </si>
  <si>
    <t>หัวหน้าสาชาวิชาหลักสูตรสถาปัตยกรรม</t>
  </si>
  <si>
    <t>รักษาการแทนหัวหน้าสาขาวิชาพหุภาษา</t>
  </si>
  <si>
    <t>รักษาการแทนรองคณบดี/รักษาการแทนหัวหน้าสาขาวิชาการศึกษาทั่วไป</t>
  </si>
  <si>
    <t>ศ.ทพ. จินตกร  คูวัฒนสุชาติ</t>
  </si>
  <si>
    <t>รักษาการแทนหัวหน้าสาขาวิชาสุขภาพช่องปาก</t>
  </si>
  <si>
    <t>ผศ.ดร.น.สพ.ฐานิสร์  ดำรงค์วัฒนโภคิน</t>
  </si>
  <si>
    <t>น.สพ.อิทธิเดช  วิเชียรรัตน์</t>
  </si>
  <si>
    <t>รักษาการแทนผู้อำนวยการโรงพยาบาลสัตว์</t>
  </si>
  <si>
    <t>ศ.คลินิก ดร.ทพญ.สุวรรณี  ลัภนะพรลาภ</t>
  </si>
  <si>
    <t>ศาสตราจารย์คลินิก</t>
  </si>
  <si>
    <t>คณบดี</t>
  </si>
  <si>
    <t>รองคณบดีบัณฑิตวิทยาลัย</t>
  </si>
  <si>
    <t>หัวหน้าภาค</t>
  </si>
  <si>
    <t>ผู้อำนวยการศูนย์</t>
  </si>
  <si>
    <t>รองผู้อำนวยการศูนย์</t>
  </si>
  <si>
    <t>รองผู้อำนวยการศูนย์กิจการนานาชาติ</t>
  </si>
  <si>
    <t>ผอ.กอง</t>
  </si>
  <si>
    <t>ผู้อำนวยการสถาบันวิจัยและนวัตกรรม</t>
  </si>
  <si>
    <t>รองผู้อำนวยการศูนย์/รักษาการแทนหัวหน้าสถานวิจัย</t>
  </si>
  <si>
    <t>ส่วนอำนวยการและสารบรรณ</t>
  </si>
  <si>
    <t>รักษาการแทนหัวหน้าส่วนส่วนอำนวยการและสารบรรณ</t>
  </si>
  <si>
    <t>รองอธิการบดี</t>
  </si>
  <si>
    <t>ผู้อำนวยการอุทยานพฤกษศาสตร์</t>
  </si>
  <si>
    <t>นายสมพร  ศิลป์สุวรรณ์</t>
  </si>
  <si>
    <t>ผู้ช่วยอธิการบดีฝ่ายบริหารงานบุคคล</t>
  </si>
  <si>
    <t>ผศ.ดร.วิจิตรา  เพ็ชรกิจ</t>
  </si>
  <si>
    <t>ผู้ช่วยอธิการบดีฝ่ายวิชาการ</t>
  </si>
  <si>
    <t>ผศ.ดร.นุกูล  สุขสุวรรณ์</t>
  </si>
  <si>
    <t>ผู้ช่วยอธิการบดีฝ่ายบริหาร</t>
  </si>
  <si>
    <t>ผศ.ดร.สุธัญญา  ด้วงอินทร์</t>
  </si>
  <si>
    <t>ผู้ช่วยอธิการบดีฝ่ายพัฒนาการเรียนการสอน</t>
  </si>
  <si>
    <t>นายจารุ  คัตตพันธ์</t>
  </si>
  <si>
    <t>ผู้ช่วยอธิการบดีฝ่ายบริหารโครงการก่อสร้าง</t>
  </si>
  <si>
    <t>พ.ต.อ.ประสิทธิ์  เผ่าชู</t>
  </si>
  <si>
    <t>ผู้ช่วยอธิการบดีฝ่ายกฎหมายและประชาสังคม</t>
  </si>
  <si>
    <t>ผศ.ดิชิตชัย  เมตตาริกานนท์</t>
  </si>
  <si>
    <t>ผู้ช่วยอธิการบดีฝ่ายสื่อสารองค์กร</t>
  </si>
  <si>
    <t>นายนรากร  สุวรรณโชติ</t>
  </si>
  <si>
    <t>ผู้ช่วยอธิการบดีฝ่ายส่งเสริมกีฬา</t>
  </si>
  <si>
    <t>ผู้ช่วยอธิการบดี</t>
  </si>
  <si>
    <t>รองผู้อำนวยการศูนย์/รองคณบดีแพทย์</t>
  </si>
  <si>
    <t>พยาบาลวิชาชีพ(ป้องกันเชื้อ)</t>
  </si>
  <si>
    <t>แพทย์</t>
  </si>
  <si>
    <t>พยาบาลวิชาชีพชุมชน</t>
  </si>
  <si>
    <t>กรม มหาวิทยาลัยวลัยลักษณ์  กระทรวง การอุดมศึกษา วิทยาศาสตร์ วิจัยและนวัตกรรม</t>
  </si>
  <si>
    <t>ลำดับ</t>
  </si>
  <si>
    <t>ลำดับจากฝ้ายปี 64</t>
  </si>
  <si>
    <t>กองทุนสำรองเลี้ยงชีพ 8%</t>
  </si>
  <si>
    <t>มหาวิทยาลัยวลัยลักษณ์</t>
  </si>
  <si>
    <t xml:space="preserve"> ชื่อ สกุล</t>
  </si>
  <si>
    <t>(ข้อมูล ณ วันที่ 30 พฤศจิกายน 25xx)</t>
  </si>
  <si>
    <t>ผลเบิกจ่ายเงินเดือน/ค่าจ้าง (ไม่รวมส่วนควบ) งบประมาณรายจ่ายประจำปีงบประมาณ พ.ศ. 25xx</t>
  </si>
  <si>
    <t>ผลเบิกจ่ายเงินเดือน/ค่าจ้าง งปม. ปี 25xx (ปีก่อนหน้า)</t>
  </si>
  <si>
    <t>พรบ. 25xx (ปีก่อนหน้า)</t>
  </si>
  <si>
    <t>ผลเบิกจ่ายเงินเดือน/ค่าจ้าง งปม. ปี 25xx (ปีปัจจุบัน)</t>
  </si>
  <si>
    <t>พรบ. 25xx (ปีปัจจุบัน)</t>
  </si>
  <si>
    <t>พรบ. 25xx (ปีปัจจุบัน)
(ปรับฐาน)</t>
  </si>
  <si>
    <t>ต.ค. 25xx</t>
  </si>
  <si>
    <t>พ.ย. 25xx</t>
  </si>
  <si>
    <t>ธ.ค. 25xx</t>
  </si>
  <si>
    <t>รายละเอียดค่าจ้างและส่วนควบพนักงานมหาวิทยาลัย ประจำปีงบประมาณ พ.ศ. 25xx</t>
  </si>
  <si>
    <t xml:space="preserve">ค่าจ้าง
  ต.ค. </t>
  </si>
  <si>
    <t xml:space="preserve">ค่าจ้าง
  พ.ย. 
</t>
  </si>
  <si>
    <t xml:space="preserve">ค่าจ้าง
  ธ.ค. 
</t>
  </si>
  <si>
    <t xml:space="preserve">รวมค่าจ้าง
   ต.ค.-ธ.ค. 
(รวมเลื่อนขั้น 
ณ 1 ต.ค. ) 
</t>
  </si>
  <si>
    <t>ส่วนควบค่าจ้างพนักงานมหาวิทยาลัย</t>
  </si>
  <si>
    <t>ค่าจ้างและส่วนควบ + เงินตอบแทนตำแหน่ง</t>
  </si>
  <si>
    <t>ผู้เกษียณ
อายุราชการปี 25xx</t>
  </si>
  <si>
    <t>รายละเอียดค่าจ้างและส่วนควบพนักงานมหาวิทยาลัย</t>
  </si>
  <si>
    <t>(งบรัฐบาล)</t>
  </si>
  <si>
    <t>แบบฟอร์ม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</si>
</sst>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_);_(@_)"/>
    <numFmt numFmtId="189" formatCode="_(* #,##0.0000_);_(* \(#,##0.0000\);_(* &quot;-&quot;_);_(@_)"/>
    <numFmt numFmtId="190" formatCode="_(* #,##0_);_(* \(#,##0\);_(* &quot;-&quot;??_);_(@_)"/>
  </numFmts>
  <fonts count="26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Calibri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0"/>
      <color indexed="8"/>
      <name val="Tahoma"/>
      <family val="2"/>
    </font>
    <font>
      <sz val="16"/>
      <color rgb="FFFF0000"/>
      <name val="TH SarabunPSK"/>
      <family val="2"/>
    </font>
    <font>
      <sz val="16"/>
      <color rgb="FFFF0000"/>
      <name val="Calibri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ahoma"/>
      <family val="2"/>
      <scheme val="minor"/>
    </font>
    <font>
      <sz val="11"/>
      <color rgb="FF7030A0"/>
      <name val="Tahoma"/>
      <family val="2"/>
      <scheme val="minor"/>
    </font>
    <font>
      <b/>
      <sz val="24"/>
      <name val="TH SarabunPSK"/>
      <family val="2"/>
    </font>
    <font>
      <b/>
      <sz val="26"/>
      <name val="Cordia New"/>
      <charset val="222"/>
    </font>
    <font>
      <b/>
      <sz val="24"/>
      <name val="Cordia New"/>
      <charset val="222"/>
    </font>
    <font>
      <b/>
      <sz val="20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87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3" fillId="0" borderId="4" xfId="0" applyNumberFormat="1" applyFont="1" applyBorder="1"/>
    <xf numFmtId="187" fontId="2" fillId="0" borderId="3" xfId="0" applyNumberFormat="1" applyFont="1" applyBorder="1"/>
    <xf numFmtId="188" fontId="3" fillId="0" borderId="4" xfId="0" applyNumberFormat="1" applyFont="1" applyBorder="1"/>
    <xf numFmtId="188" fontId="2" fillId="0" borderId="3" xfId="0" applyNumberFormat="1" applyFont="1" applyBorder="1"/>
    <xf numFmtId="188" fontId="2" fillId="0" borderId="1" xfId="0" applyNumberFormat="1" applyFont="1" applyBorder="1"/>
    <xf numFmtId="189" fontId="3" fillId="0" borderId="4" xfId="0" applyNumberFormat="1" applyFont="1" applyBorder="1"/>
    <xf numFmtId="189" fontId="2" fillId="0" borderId="3" xfId="0" applyNumberFormat="1" applyFont="1" applyBorder="1"/>
    <xf numFmtId="189" fontId="2" fillId="0" borderId="1" xfId="0" applyNumberFormat="1" applyFont="1" applyBorder="1"/>
    <xf numFmtId="187" fontId="3" fillId="0" borderId="3" xfId="0" applyNumberFormat="1" applyFont="1" applyBorder="1"/>
    <xf numFmtId="0" fontId="7" fillId="0" borderId="0" xfId="0" applyFont="1" applyAlignment="1">
      <alignment vertical="top" wrapText="1"/>
    </xf>
    <xf numFmtId="41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41" fontId="7" fillId="0" borderId="8" xfId="0" applyNumberFormat="1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3" fontId="7" fillId="0" borderId="8" xfId="2" applyNumberFormat="1" applyFont="1" applyFill="1" applyBorder="1" applyAlignment="1">
      <alignment horizontal="right" vertical="top"/>
    </xf>
    <xf numFmtId="0" fontId="7" fillId="0" borderId="8" xfId="3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center" vertical="top" wrapText="1"/>
    </xf>
    <xf numFmtId="41" fontId="16" fillId="0" borderId="8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6" fillId="0" borderId="8" xfId="3" applyFont="1" applyFill="1" applyBorder="1" applyAlignment="1">
      <alignment horizontal="left" vertical="top"/>
    </xf>
    <xf numFmtId="3" fontId="16" fillId="0" borderId="8" xfId="2" applyNumberFormat="1" applyFont="1" applyFill="1" applyBorder="1" applyAlignment="1">
      <alignment horizontal="right" vertical="top"/>
    </xf>
    <xf numFmtId="41" fontId="17" fillId="0" borderId="8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vertical="top" wrapText="1"/>
    </xf>
    <xf numFmtId="190" fontId="7" fillId="0" borderId="8" xfId="0" applyNumberFormat="1" applyFont="1" applyFill="1" applyBorder="1" applyAlignment="1">
      <alignment vertical="top" wrapText="1"/>
    </xf>
    <xf numFmtId="190" fontId="16" fillId="0" borderId="8" xfId="0" applyNumberFormat="1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41" fontId="8" fillId="0" borderId="6" xfId="0" applyNumberFormat="1" applyFont="1" applyFill="1" applyBorder="1" applyAlignment="1">
      <alignment vertical="top" wrapText="1"/>
    </xf>
    <xf numFmtId="41" fontId="13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41" fontId="8" fillId="0" borderId="2" xfId="0" applyNumberFormat="1" applyFont="1" applyFill="1" applyBorder="1" applyAlignment="1">
      <alignment horizontal="center" vertical="center" wrapText="1"/>
    </xf>
    <xf numFmtId="41" fontId="8" fillId="0" borderId="9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41" fontId="14" fillId="0" borderId="2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5" xfId="3" applyFont="1" applyFill="1" applyBorder="1" applyAlignment="1">
      <alignment horizontal="left" vertical="top"/>
    </xf>
    <xf numFmtId="0" fontId="12" fillId="0" borderId="15" xfId="0" applyFont="1" applyFill="1" applyBorder="1" applyAlignment="1">
      <alignment vertical="top" wrapText="1"/>
    </xf>
    <xf numFmtId="3" fontId="7" fillId="0" borderId="15" xfId="2" applyNumberFormat="1" applyFont="1" applyFill="1" applyBorder="1" applyAlignment="1">
      <alignment horizontal="right" vertical="top"/>
    </xf>
    <xf numFmtId="41" fontId="7" fillId="0" borderId="15" xfId="0" applyNumberFormat="1" applyFont="1" applyBorder="1" applyAlignment="1">
      <alignment vertical="top" wrapText="1"/>
    </xf>
    <xf numFmtId="41" fontId="7" fillId="0" borderId="15" xfId="0" applyNumberFormat="1" applyFont="1" applyFill="1" applyBorder="1" applyAlignment="1">
      <alignment vertical="top" wrapText="1"/>
    </xf>
    <xf numFmtId="190" fontId="7" fillId="0" borderId="15" xfId="0" applyNumberFormat="1" applyFont="1" applyFill="1" applyBorder="1" applyAlignment="1">
      <alignment vertical="top" wrapText="1"/>
    </xf>
    <xf numFmtId="41" fontId="7" fillId="0" borderId="8" xfId="0" applyNumberFormat="1" applyFont="1" applyBorder="1" applyAlignment="1">
      <alignment vertical="top" wrapText="1"/>
    </xf>
    <xf numFmtId="0" fontId="16" fillId="2" borderId="8" xfId="3" applyFont="1" applyFill="1" applyBorder="1" applyAlignment="1">
      <alignment horizontal="left" vertical="top"/>
    </xf>
    <xf numFmtId="41" fontId="16" fillId="0" borderId="8" xfId="0" applyNumberFormat="1" applyFont="1" applyBorder="1" applyAlignment="1">
      <alignment vertical="top" wrapText="1"/>
    </xf>
    <xf numFmtId="0" fontId="12" fillId="0" borderId="15" xfId="4" applyFont="1" applyFill="1" applyBorder="1" applyAlignment="1">
      <alignment horizontal="left" vertical="top" shrinkToFit="1"/>
    </xf>
    <xf numFmtId="0" fontId="12" fillId="0" borderId="15" xfId="3" applyFont="1" applyFill="1" applyBorder="1" applyAlignment="1">
      <alignment vertical="top" wrapText="1"/>
    </xf>
    <xf numFmtId="0" fontId="12" fillId="0" borderId="8" xfId="4" applyFont="1" applyFill="1" applyBorder="1" applyAlignment="1">
      <alignment horizontal="left" vertical="top" shrinkToFit="1"/>
    </xf>
    <xf numFmtId="0" fontId="12" fillId="0" borderId="8" xfId="3" applyFont="1" applyFill="1" applyBorder="1" applyAlignment="1">
      <alignment vertical="top" wrapText="1"/>
    </xf>
    <xf numFmtId="0" fontId="12" fillId="0" borderId="8" xfId="6" applyFont="1" applyFill="1" applyBorder="1" applyAlignment="1">
      <alignment horizontal="left" vertical="top" wrapText="1"/>
    </xf>
    <xf numFmtId="0" fontId="12" fillId="0" borderId="8" xfId="3" applyFont="1" applyFill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9" fillId="0" borderId="8" xfId="3" applyFont="1" applyFill="1" applyBorder="1" applyAlignment="1">
      <alignment horizontal="left" vertical="top" wrapText="1"/>
    </xf>
    <xf numFmtId="0" fontId="12" fillId="0" borderId="8" xfId="4" applyFont="1" applyFill="1" applyBorder="1" applyAlignment="1">
      <alignment horizontal="left" vertical="top" wrapText="1"/>
    </xf>
    <xf numFmtId="0" fontId="19" fillId="0" borderId="8" xfId="4" applyFont="1" applyFill="1" applyBorder="1" applyAlignment="1">
      <alignment horizontal="left" vertical="top" shrinkToFit="1"/>
    </xf>
    <xf numFmtId="0" fontId="19" fillId="0" borderId="8" xfId="0" applyFont="1" applyFill="1" applyBorder="1" applyAlignment="1">
      <alignment vertical="top" wrapText="1"/>
    </xf>
    <xf numFmtId="0" fontId="12" fillId="0" borderId="15" xfId="3" applyFont="1" applyFill="1" applyBorder="1" applyAlignment="1">
      <alignment vertical="top"/>
    </xf>
    <xf numFmtId="0" fontId="12" fillId="0" borderId="8" xfId="3" applyFont="1" applyFill="1" applyBorder="1" applyAlignment="1">
      <alignment horizontal="left" vertical="top"/>
    </xf>
    <xf numFmtId="0" fontId="19" fillId="0" borderId="8" xfId="3" applyFont="1" applyFill="1" applyBorder="1" applyAlignment="1">
      <alignment horizontal="left" vertical="top"/>
    </xf>
    <xf numFmtId="0" fontId="12" fillId="0" borderId="15" xfId="4" applyFont="1" applyFill="1" applyBorder="1" applyAlignment="1">
      <alignment horizontal="left" vertical="top" wrapText="1"/>
    </xf>
    <xf numFmtId="0" fontId="19" fillId="2" borderId="8" xfId="4" applyFont="1" applyFill="1" applyBorder="1" applyAlignment="1">
      <alignment horizontal="left" vertical="top" wrapText="1"/>
    </xf>
    <xf numFmtId="0" fontId="19" fillId="0" borderId="8" xfId="4" applyFont="1" applyFill="1" applyBorder="1" applyAlignment="1">
      <alignment horizontal="left" vertical="top" wrapText="1"/>
    </xf>
    <xf numFmtId="0" fontId="12" fillId="0" borderId="8" xfId="6" applyFont="1" applyFill="1" applyBorder="1" applyAlignment="1">
      <alignment horizontal="left" vertical="top" shrinkToFit="1"/>
    </xf>
    <xf numFmtId="41" fontId="12" fillId="0" borderId="15" xfId="0" applyNumberFormat="1" applyFont="1" applyFill="1" applyBorder="1" applyAlignment="1">
      <alignment vertical="top" wrapText="1"/>
    </xf>
    <xf numFmtId="41" fontId="12" fillId="0" borderId="8" xfId="0" applyNumberFormat="1" applyFont="1" applyFill="1" applyBorder="1" applyAlignment="1">
      <alignment vertical="top" wrapText="1"/>
    </xf>
    <xf numFmtId="0" fontId="12" fillId="0" borderId="8" xfId="3" applyFont="1" applyFill="1" applyBorder="1" applyAlignment="1">
      <alignment vertical="top"/>
    </xf>
    <xf numFmtId="41" fontId="0" fillId="3" borderId="0" xfId="0" applyNumberFormat="1" applyFill="1"/>
    <xf numFmtId="41" fontId="0" fillId="0" borderId="0" xfId="0" applyNumberFormat="1"/>
    <xf numFmtId="0" fontId="20" fillId="0" borderId="0" xfId="0" applyFont="1"/>
    <xf numFmtId="0" fontId="21" fillId="0" borderId="0" xfId="0" applyFont="1"/>
    <xf numFmtId="0" fontId="7" fillId="0" borderId="16" xfId="0" applyFont="1" applyFill="1" applyBorder="1" applyAlignment="1">
      <alignment horizontal="center" vertical="top" wrapText="1"/>
    </xf>
    <xf numFmtId="0" fontId="7" fillId="0" borderId="16" xfId="3" applyFont="1" applyFill="1" applyBorder="1" applyAlignment="1">
      <alignment horizontal="left" vertical="top"/>
    </xf>
    <xf numFmtId="0" fontId="12" fillId="0" borderId="16" xfId="4" applyFont="1" applyFill="1" applyBorder="1" applyAlignment="1">
      <alignment horizontal="left" vertical="top" wrapText="1"/>
    </xf>
    <xf numFmtId="0" fontId="12" fillId="0" borderId="16" xfId="3" applyFont="1" applyFill="1" applyBorder="1" applyAlignment="1">
      <alignment vertical="top" wrapText="1"/>
    </xf>
    <xf numFmtId="0" fontId="12" fillId="0" borderId="16" xfId="3" applyFont="1" applyFill="1" applyBorder="1" applyAlignment="1">
      <alignment vertical="top"/>
    </xf>
    <xf numFmtId="0" fontId="12" fillId="0" borderId="16" xfId="0" applyFont="1" applyFill="1" applyBorder="1" applyAlignment="1">
      <alignment vertical="top" wrapText="1"/>
    </xf>
    <xf numFmtId="3" fontId="7" fillId="0" borderId="16" xfId="2" applyNumberFormat="1" applyFont="1" applyFill="1" applyBorder="1" applyAlignment="1">
      <alignment horizontal="right" vertical="top"/>
    </xf>
    <xf numFmtId="41" fontId="7" fillId="0" borderId="16" xfId="0" applyNumberFormat="1" applyFont="1" applyBorder="1" applyAlignment="1">
      <alignment vertical="top" wrapText="1"/>
    </xf>
    <xf numFmtId="41" fontId="7" fillId="0" borderId="16" xfId="0" applyNumberFormat="1" applyFont="1" applyFill="1" applyBorder="1" applyAlignment="1">
      <alignment vertical="top" wrapText="1"/>
    </xf>
    <xf numFmtId="190" fontId="7" fillId="0" borderId="16" xfId="0" applyNumberFormat="1" applyFont="1" applyFill="1" applyBorder="1" applyAlignment="1">
      <alignment vertical="top" wrapText="1"/>
    </xf>
    <xf numFmtId="41" fontId="12" fillId="0" borderId="16" xfId="0" applyNumberFormat="1" applyFont="1" applyFill="1" applyBorder="1" applyAlignment="1">
      <alignment vertical="top" wrapText="1"/>
    </xf>
    <xf numFmtId="4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1" fontId="8" fillId="0" borderId="5" xfId="0" applyNumberFormat="1" applyFont="1" applyFill="1" applyBorder="1" applyAlignment="1">
      <alignment horizontal="center" vertical="top" wrapText="1"/>
    </xf>
    <xf numFmtId="41" fontId="8" fillId="0" borderId="6" xfId="0" applyNumberFormat="1" applyFont="1" applyFill="1" applyBorder="1" applyAlignment="1">
      <alignment horizontal="center" vertical="top" wrapText="1"/>
    </xf>
    <xf numFmtId="41" fontId="8" fillId="0" borderId="7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1" fontId="8" fillId="0" borderId="2" xfId="0" applyNumberFormat="1" applyFont="1" applyFill="1" applyBorder="1" applyAlignment="1">
      <alignment horizontal="center" vertical="center" wrapText="1"/>
    </xf>
    <xf numFmtId="41" fontId="8" fillId="0" borderId="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1" fontId="8" fillId="0" borderId="5" xfId="0" applyNumberFormat="1" applyFont="1" applyFill="1" applyBorder="1" applyAlignment="1">
      <alignment horizontal="center" vertical="center" wrapText="1"/>
    </xf>
    <xf numFmtId="41" fontId="8" fillId="0" borderId="6" xfId="0" applyNumberFormat="1" applyFont="1" applyFill="1" applyBorder="1" applyAlignment="1">
      <alignment horizontal="center" vertical="center" wrapText="1"/>
    </xf>
    <xf numFmtId="41" fontId="8" fillId="0" borderId="7" xfId="0" applyNumberFormat="1" applyFont="1" applyFill="1" applyBorder="1" applyAlignment="1">
      <alignment horizontal="center" vertical="center" wrapText="1"/>
    </xf>
    <xf numFmtId="41" fontId="8" fillId="0" borderId="3" xfId="0" applyNumberFormat="1" applyFont="1" applyFill="1" applyBorder="1" applyAlignment="1">
      <alignment horizontal="center" vertical="center" wrapText="1"/>
    </xf>
    <xf numFmtId="41" fontId="14" fillId="0" borderId="2" xfId="0" applyNumberFormat="1" applyFont="1" applyFill="1" applyBorder="1" applyAlignment="1">
      <alignment horizontal="center" vertical="center" wrapText="1"/>
    </xf>
    <xf numFmtId="41" fontId="14" fillId="0" borderId="3" xfId="0" applyNumberFormat="1" applyFont="1" applyFill="1" applyBorder="1" applyAlignment="1">
      <alignment horizontal="center" vertical="center" wrapText="1"/>
    </xf>
    <xf numFmtId="41" fontId="8" fillId="0" borderId="11" xfId="0" applyNumberFormat="1" applyFont="1" applyFill="1" applyBorder="1" applyAlignment="1">
      <alignment horizontal="center" vertical="center" wrapText="1"/>
    </xf>
    <xf numFmtId="41" fontId="8" fillId="0" borderId="12" xfId="0" applyNumberFormat="1" applyFont="1" applyFill="1" applyBorder="1" applyAlignment="1">
      <alignment horizontal="center" vertical="center" wrapText="1"/>
    </xf>
    <xf numFmtId="41" fontId="8" fillId="0" borderId="13" xfId="0" applyNumberFormat="1" applyFont="1" applyFill="1" applyBorder="1" applyAlignment="1">
      <alignment horizontal="center" vertical="center" wrapText="1"/>
    </xf>
    <xf numFmtId="41" fontId="8" fillId="0" borderId="1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</cellXfs>
  <cellStyles count="10">
    <cellStyle name="Comma 2" xfId="1"/>
    <cellStyle name="Comma 3" xfId="8"/>
    <cellStyle name="Normal" xfId="0" builtinId="0"/>
    <cellStyle name="Normal 3" xfId="7"/>
    <cellStyle name="เครื่องหมายจุลภาค 2 4" xfId="2"/>
    <cellStyle name="ปกติ 2" xfId="3"/>
    <cellStyle name="ปกติ 2 4" xfId="5"/>
    <cellStyle name="ปกติ 3" xfId="9"/>
    <cellStyle name="ปกติ 4 4" xfId="4"/>
    <cellStyle name="ปกติ_akarayut_1" xfId="6"/>
  </cellStyles>
  <dxfs count="0"/>
  <tableStyles count="0" defaultTableStyle="TableStyleMedium2" defaultPivotStyle="PivotStyleMedium9"/>
  <colors>
    <mruColors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17</xdr:col>
      <xdr:colOff>938893</xdr:colOff>
      <xdr:row>35</xdr:row>
      <xdr:rowOff>137530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97143"/>
          <a:ext cx="14940643" cy="137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sonal_02\d\MSOFFICE\EXCEL\PE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1.9.21.52\&#3626;&#3635;&#3609;&#3633;&#3585;&#3624;&#3638;&#3585;&#3625;&#3634;2\&#3588;&#3635;&#3586;&#3629;&#3591;&#3610;&#3649;&#3612;&#3656;&#3609;&#3604;&#3636;&#3609;%2058\&#3586;&#3633;&#3657;&#3609;&#3605;&#3656;&#3635;%2058&#3614;&#3637;&#3656;&#3609;&#3634;\Documents%20and%20Settings\Administrator\My%20Documents\My%20Received%20Files\MJ20\600_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588;&#3635;&#3586;&#3629;&#3591;&#3610;&#3649;&#3612;&#3656;&#3609;&#3604;&#3636;&#3609;%2058\&#3586;&#3633;&#3657;&#3609;&#3605;&#3656;&#3635;%2058&#3614;&#3637;&#3656;&#3609;&#3634;\Documents%20and%20Settings\Administrator\My%20Documents\My%20Received%20Files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ข้าราชการครู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9" sqref="I9"/>
    </sheetView>
  </sheetViews>
  <sheetFormatPr defaultRowHeight="14.25"/>
  <sheetData>
    <row r="1" spans="1:10" ht="38.25">
      <c r="A1" s="106" t="s">
        <v>641</v>
      </c>
      <c r="B1" s="106"/>
      <c r="C1" s="106"/>
      <c r="D1" s="106"/>
      <c r="E1" s="106"/>
      <c r="F1" s="106"/>
      <c r="G1" s="106"/>
      <c r="H1" s="106"/>
      <c r="I1" s="106"/>
    </row>
    <row r="2" spans="1:10" ht="30.75">
      <c r="A2" s="109" t="s">
        <v>639</v>
      </c>
      <c r="B2" s="109"/>
      <c r="C2" s="109"/>
      <c r="D2" s="109"/>
      <c r="E2" s="109"/>
      <c r="F2" s="109"/>
      <c r="G2" s="109"/>
      <c r="H2" s="109"/>
      <c r="I2" s="109"/>
    </row>
    <row r="3" spans="1:10" ht="37.5">
      <c r="A3" s="107" t="s">
        <v>640</v>
      </c>
      <c r="B3" s="107"/>
      <c r="C3" s="107"/>
      <c r="D3" s="107"/>
      <c r="E3" s="107"/>
      <c r="F3" s="107"/>
      <c r="G3" s="107"/>
      <c r="H3" s="107"/>
      <c r="I3" s="107"/>
    </row>
    <row r="6" spans="1:10" ht="30.75">
      <c r="B6" s="108"/>
      <c r="C6" s="108"/>
      <c r="D6" s="108"/>
      <c r="E6" s="108"/>
      <c r="F6" s="108"/>
      <c r="G6" s="108"/>
      <c r="H6" s="108"/>
      <c r="I6" s="108"/>
      <c r="J6" s="108"/>
    </row>
  </sheetData>
  <mergeCells count="4">
    <mergeCell ref="A1:I1"/>
    <mergeCell ref="A3:I3"/>
    <mergeCell ref="B6:J6"/>
    <mergeCell ref="A2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3"/>
  <sheetViews>
    <sheetView workbookViewId="0">
      <selection activeCell="B17" sqref="B17"/>
    </sheetView>
  </sheetViews>
  <sheetFormatPr defaultColWidth="9.125" defaultRowHeight="21"/>
  <cols>
    <col min="1" max="1" width="5.25" style="1" customWidth="1"/>
    <col min="2" max="2" width="26.25" style="1" customWidth="1"/>
    <col min="3" max="7" width="16" style="1" customWidth="1"/>
    <col min="8" max="16384" width="9.125" style="1"/>
  </cols>
  <sheetData>
    <row r="2" spans="1:7" ht="26.25">
      <c r="A2" s="110" t="s">
        <v>0</v>
      </c>
      <c r="B2" s="110"/>
      <c r="C2" s="110"/>
      <c r="D2" s="110"/>
      <c r="E2" s="110"/>
      <c r="F2" s="110"/>
      <c r="G2" s="110"/>
    </row>
    <row r="3" spans="1:7" ht="13.5" customHeight="1"/>
    <row r="4" spans="1:7">
      <c r="A4" s="113" t="s">
        <v>1</v>
      </c>
      <c r="B4" s="113"/>
      <c r="C4" s="113"/>
      <c r="D4" s="113"/>
      <c r="E4" s="113"/>
      <c r="F4" s="113"/>
      <c r="G4" s="113"/>
    </row>
    <row r="5" spans="1:7">
      <c r="A5" s="113" t="s">
        <v>615</v>
      </c>
      <c r="B5" s="113"/>
      <c r="C5" s="113"/>
      <c r="D5" s="113"/>
      <c r="E5" s="113"/>
      <c r="F5" s="113"/>
      <c r="G5" s="113"/>
    </row>
    <row r="6" spans="1:7">
      <c r="A6" s="113" t="s">
        <v>621</v>
      </c>
      <c r="B6" s="113"/>
      <c r="C6" s="113"/>
      <c r="D6" s="113"/>
      <c r="E6" s="113"/>
      <c r="F6" s="113"/>
      <c r="G6" s="113"/>
    </row>
    <row r="7" spans="1:7">
      <c r="G7" s="2" t="s">
        <v>9</v>
      </c>
    </row>
    <row r="8" spans="1:7">
      <c r="A8" s="111" t="s">
        <v>2</v>
      </c>
      <c r="B8" s="111" t="s">
        <v>3</v>
      </c>
      <c r="C8" s="111" t="s">
        <v>0</v>
      </c>
      <c r="D8" s="112" t="s">
        <v>4</v>
      </c>
      <c r="E8" s="112"/>
      <c r="F8" s="112"/>
      <c r="G8" s="112"/>
    </row>
    <row r="9" spans="1:7">
      <c r="A9" s="111"/>
      <c r="B9" s="111"/>
      <c r="C9" s="111"/>
      <c r="D9" s="5" t="s">
        <v>5</v>
      </c>
      <c r="E9" s="5" t="s">
        <v>6</v>
      </c>
      <c r="F9" s="5" t="s">
        <v>7</v>
      </c>
      <c r="G9" s="5" t="s">
        <v>8</v>
      </c>
    </row>
    <row r="10" spans="1:7" ht="21.75" thickBot="1">
      <c r="A10" s="10"/>
      <c r="B10" s="11" t="s">
        <v>10</v>
      </c>
      <c r="C10" s="13">
        <f>SUM(C11,C19,C20,C21,C22,C23)</f>
        <v>0</v>
      </c>
      <c r="D10" s="13">
        <f>SUM(D11,D19,D20,D21,D22,D23)</f>
        <v>0</v>
      </c>
      <c r="E10" s="13">
        <f>SUM(E11,E19,E20,E21,E22,E23)</f>
        <v>0</v>
      </c>
      <c r="F10" s="13">
        <f>SUM(F11,F19,F20,F21,F22,F23)</f>
        <v>0</v>
      </c>
      <c r="G10" s="13">
        <f>SUM(G11,G19,G20,G21,G22,G23)</f>
        <v>0</v>
      </c>
    </row>
    <row r="11" spans="1:7">
      <c r="A11" s="12">
        <v>1</v>
      </c>
      <c r="B11" s="9" t="s">
        <v>11</v>
      </c>
      <c r="C11" s="14">
        <f>SUM(C12:C18)</f>
        <v>0</v>
      </c>
      <c r="D11" s="14">
        <f>SUM(D12:D18)</f>
        <v>0</v>
      </c>
      <c r="E11" s="14">
        <f>SUM(E12:E18)</f>
        <v>0</v>
      </c>
      <c r="F11" s="21">
        <f>SUM(F12:F18)</f>
        <v>0</v>
      </c>
      <c r="G11" s="14">
        <f>SUM(G12:G18)</f>
        <v>0</v>
      </c>
    </row>
    <row r="12" spans="1:7">
      <c r="A12" s="3"/>
      <c r="B12" s="4" t="s">
        <v>12</v>
      </c>
      <c r="C12" s="6"/>
      <c r="D12" s="6"/>
      <c r="E12" s="6"/>
      <c r="F12" s="6"/>
      <c r="G12" s="6">
        <f t="shared" ref="G12:G22" si="0">SUM(D12:F12)</f>
        <v>0</v>
      </c>
    </row>
    <row r="13" spans="1:7">
      <c r="A13" s="3"/>
      <c r="B13" s="4" t="s">
        <v>13</v>
      </c>
      <c r="C13" s="6"/>
      <c r="D13" s="6"/>
      <c r="E13" s="6"/>
      <c r="F13" s="6"/>
      <c r="G13" s="6">
        <f t="shared" si="0"/>
        <v>0</v>
      </c>
    </row>
    <row r="14" spans="1:7">
      <c r="A14" s="3"/>
      <c r="B14" s="4" t="s">
        <v>14</v>
      </c>
      <c r="C14" s="6"/>
      <c r="D14" s="6"/>
      <c r="E14" s="6"/>
      <c r="F14" s="6"/>
      <c r="G14" s="6">
        <f t="shared" si="0"/>
        <v>0</v>
      </c>
    </row>
    <row r="15" spans="1:7">
      <c r="A15" s="3"/>
      <c r="B15" s="4" t="s">
        <v>15</v>
      </c>
      <c r="C15" s="6"/>
      <c r="D15" s="6"/>
      <c r="E15" s="6"/>
      <c r="F15" s="6"/>
      <c r="G15" s="6">
        <f t="shared" si="0"/>
        <v>0</v>
      </c>
    </row>
    <row r="16" spans="1:7">
      <c r="A16" s="3"/>
      <c r="B16" s="4" t="s">
        <v>16</v>
      </c>
      <c r="C16" s="6"/>
      <c r="D16" s="6"/>
      <c r="E16" s="6"/>
      <c r="F16" s="6"/>
      <c r="G16" s="6">
        <f t="shared" si="0"/>
        <v>0</v>
      </c>
    </row>
    <row r="17" spans="1:7">
      <c r="A17" s="3"/>
      <c r="B17" s="4" t="s">
        <v>17</v>
      </c>
      <c r="C17" s="6"/>
      <c r="D17" s="6"/>
      <c r="E17" s="6"/>
      <c r="F17" s="6"/>
      <c r="G17" s="6">
        <f t="shared" si="0"/>
        <v>0</v>
      </c>
    </row>
    <row r="18" spans="1:7">
      <c r="A18" s="3"/>
      <c r="B18" s="4" t="s">
        <v>18</v>
      </c>
      <c r="C18" s="6"/>
      <c r="D18" s="6"/>
      <c r="E18" s="6"/>
      <c r="F18" s="6"/>
      <c r="G18" s="6">
        <f t="shared" si="0"/>
        <v>0</v>
      </c>
    </row>
    <row r="19" spans="1:7">
      <c r="A19" s="3">
        <v>2</v>
      </c>
      <c r="B19" s="4" t="s">
        <v>19</v>
      </c>
      <c r="C19" s="6"/>
      <c r="D19" s="6"/>
      <c r="E19" s="6"/>
      <c r="F19" s="6"/>
      <c r="G19" s="6">
        <f t="shared" si="0"/>
        <v>0</v>
      </c>
    </row>
    <row r="20" spans="1:7">
      <c r="A20" s="3">
        <v>3</v>
      </c>
      <c r="B20" s="4" t="s">
        <v>20</v>
      </c>
      <c r="C20" s="6"/>
      <c r="D20" s="6"/>
      <c r="E20" s="6"/>
      <c r="F20" s="6"/>
      <c r="G20" s="6">
        <f t="shared" si="0"/>
        <v>0</v>
      </c>
    </row>
    <row r="21" spans="1:7">
      <c r="A21" s="3">
        <v>4</v>
      </c>
      <c r="B21" s="4" t="s">
        <v>21</v>
      </c>
      <c r="C21" s="6"/>
      <c r="D21" s="6"/>
      <c r="E21" s="6"/>
      <c r="F21" s="6"/>
      <c r="G21" s="6">
        <f t="shared" si="0"/>
        <v>0</v>
      </c>
    </row>
    <row r="22" spans="1:7">
      <c r="A22" s="3">
        <v>5</v>
      </c>
      <c r="B22" s="4" t="s">
        <v>22</v>
      </c>
      <c r="C22" s="6"/>
      <c r="D22" s="6"/>
      <c r="E22" s="6"/>
      <c r="F22" s="6"/>
      <c r="G22" s="6">
        <f t="shared" si="0"/>
        <v>0</v>
      </c>
    </row>
    <row r="23" spans="1:7">
      <c r="A23" s="3">
        <v>6</v>
      </c>
      <c r="B23" s="4" t="s">
        <v>23</v>
      </c>
      <c r="C23" s="6"/>
      <c r="D23" s="6"/>
      <c r="E23" s="6"/>
      <c r="F23" s="6"/>
      <c r="G23" s="6">
        <f>SUM(D23:F23)</f>
        <v>0</v>
      </c>
    </row>
  </sheetData>
  <mergeCells count="8">
    <mergeCell ref="A2:G2"/>
    <mergeCell ref="A8:A9"/>
    <mergeCell ref="B8:B9"/>
    <mergeCell ref="C8:C9"/>
    <mergeCell ref="D8:G8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5"/>
  <sheetViews>
    <sheetView workbookViewId="0">
      <selection sqref="A1:Z1"/>
    </sheetView>
  </sheetViews>
  <sheetFormatPr defaultColWidth="9.125" defaultRowHeight="21"/>
  <cols>
    <col min="1" max="1" width="6" style="1" customWidth="1"/>
    <col min="2" max="2" width="28.125" style="1" customWidth="1"/>
    <col min="3" max="11" width="8.5" style="1" customWidth="1"/>
    <col min="12" max="12" width="28.25" style="1" customWidth="1"/>
    <col min="13" max="16384" width="9.125" style="1"/>
  </cols>
  <sheetData>
    <row r="2" spans="1:12" ht="23.25">
      <c r="A2" s="116" t="s">
        <v>622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>
      <c r="A3" s="113" t="s">
        <v>615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>
      <c r="A4" s="113" t="s">
        <v>621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>
      <c r="L5" s="2" t="s">
        <v>38</v>
      </c>
    </row>
    <row r="6" spans="1:12">
      <c r="A6" s="111" t="s">
        <v>2</v>
      </c>
      <c r="B6" s="111" t="s">
        <v>24</v>
      </c>
      <c r="C6" s="112" t="s">
        <v>623</v>
      </c>
      <c r="D6" s="112"/>
      <c r="E6" s="112"/>
      <c r="F6" s="112"/>
      <c r="G6" s="112"/>
      <c r="H6" s="112"/>
      <c r="I6" s="112"/>
      <c r="J6" s="112"/>
      <c r="K6" s="112"/>
      <c r="L6" s="111" t="s">
        <v>31</v>
      </c>
    </row>
    <row r="7" spans="1:12" ht="44.25" customHeight="1">
      <c r="A7" s="111"/>
      <c r="B7" s="111"/>
      <c r="C7" s="117" t="s">
        <v>624</v>
      </c>
      <c r="D7" s="117"/>
      <c r="E7" s="111" t="s">
        <v>25</v>
      </c>
      <c r="F7" s="111"/>
      <c r="G7" s="114" t="s">
        <v>26</v>
      </c>
      <c r="H7" s="111" t="s">
        <v>27</v>
      </c>
      <c r="I7" s="111"/>
      <c r="J7" s="114" t="s">
        <v>26</v>
      </c>
      <c r="K7" s="104" t="s">
        <v>28</v>
      </c>
      <c r="L7" s="111"/>
    </row>
    <row r="8" spans="1:12">
      <c r="A8" s="111"/>
      <c r="B8" s="111"/>
      <c r="C8" s="5" t="s">
        <v>29</v>
      </c>
      <c r="D8" s="5" t="s">
        <v>30</v>
      </c>
      <c r="E8" s="5" t="s">
        <v>29</v>
      </c>
      <c r="F8" s="5" t="s">
        <v>30</v>
      </c>
      <c r="G8" s="115"/>
      <c r="H8" s="5" t="s">
        <v>29</v>
      </c>
      <c r="I8" s="5" t="s">
        <v>30</v>
      </c>
      <c r="J8" s="115"/>
      <c r="K8" s="105" t="s">
        <v>30</v>
      </c>
      <c r="L8" s="111"/>
    </row>
    <row r="9" spans="1:12" s="8" customFormat="1" ht="21.75" thickBot="1">
      <c r="A9" s="10"/>
      <c r="B9" s="11" t="s">
        <v>10</v>
      </c>
      <c r="C9" s="13">
        <f>SUM(C10:C15)</f>
        <v>0</v>
      </c>
      <c r="D9" s="18">
        <f>SUM(D10:D15)</f>
        <v>0</v>
      </c>
      <c r="E9" s="13">
        <f>SUM(E10:E15)</f>
        <v>0</v>
      </c>
      <c r="F9" s="18">
        <f>SUM(F10:F15)</f>
        <v>0</v>
      </c>
      <c r="G9" s="15">
        <f>IFERROR(F9*100/D9,0)</f>
        <v>0</v>
      </c>
      <c r="H9" s="13">
        <f>C9-E9</f>
        <v>0</v>
      </c>
      <c r="I9" s="18">
        <f>D9-F9</f>
        <v>0</v>
      </c>
      <c r="J9" s="15">
        <f>IFERROR(I9*100/D9,0)</f>
        <v>0</v>
      </c>
      <c r="K9" s="18">
        <f>SUM(K10:K15)</f>
        <v>0</v>
      </c>
      <c r="L9" s="13"/>
    </row>
    <row r="10" spans="1:12">
      <c r="A10" s="12">
        <v>1</v>
      </c>
      <c r="B10" s="9" t="s">
        <v>32</v>
      </c>
      <c r="C10" s="14"/>
      <c r="D10" s="19"/>
      <c r="E10" s="14"/>
      <c r="F10" s="19"/>
      <c r="G10" s="16">
        <f t="shared" ref="G10:G15" si="0">IFERROR(F10*100/D10,0)</f>
        <v>0</v>
      </c>
      <c r="H10" s="14"/>
      <c r="I10" s="19"/>
      <c r="J10" s="16">
        <f t="shared" ref="J10:J15" si="1">IFERROR(I10*100/D10,0)</f>
        <v>0</v>
      </c>
      <c r="K10" s="19"/>
      <c r="L10" s="14"/>
    </row>
    <row r="11" spans="1:12">
      <c r="A11" s="3">
        <v>2</v>
      </c>
      <c r="B11" s="4" t="s">
        <v>33</v>
      </c>
      <c r="C11" s="6"/>
      <c r="D11" s="20"/>
      <c r="E11" s="6"/>
      <c r="F11" s="20"/>
      <c r="G11" s="17">
        <f t="shared" si="0"/>
        <v>0</v>
      </c>
      <c r="H11" s="6"/>
      <c r="I11" s="20"/>
      <c r="J11" s="17">
        <f t="shared" si="1"/>
        <v>0</v>
      </c>
      <c r="K11" s="20"/>
      <c r="L11" s="6"/>
    </row>
    <row r="12" spans="1:12">
      <c r="A12" s="3">
        <v>3</v>
      </c>
      <c r="B12" s="4" t="s">
        <v>34</v>
      </c>
      <c r="C12" s="6"/>
      <c r="D12" s="20"/>
      <c r="E12" s="6"/>
      <c r="F12" s="20"/>
      <c r="G12" s="17">
        <f t="shared" si="0"/>
        <v>0</v>
      </c>
      <c r="H12" s="6"/>
      <c r="I12" s="20"/>
      <c r="J12" s="17">
        <f t="shared" si="1"/>
        <v>0</v>
      </c>
      <c r="K12" s="20"/>
      <c r="L12" s="6"/>
    </row>
    <row r="13" spans="1:12">
      <c r="A13" s="3">
        <v>4</v>
      </c>
      <c r="B13" s="4" t="s">
        <v>35</v>
      </c>
      <c r="C13" s="6"/>
      <c r="D13" s="20"/>
      <c r="E13" s="6"/>
      <c r="F13" s="20"/>
      <c r="G13" s="17">
        <f t="shared" si="0"/>
        <v>0</v>
      </c>
      <c r="H13" s="6"/>
      <c r="I13" s="20"/>
      <c r="J13" s="17">
        <f t="shared" si="1"/>
        <v>0</v>
      </c>
      <c r="K13" s="20"/>
      <c r="L13" s="6"/>
    </row>
    <row r="14" spans="1:12">
      <c r="A14" s="3">
        <v>5</v>
      </c>
      <c r="B14" s="4" t="s">
        <v>36</v>
      </c>
      <c r="C14" s="6"/>
      <c r="D14" s="20"/>
      <c r="E14" s="6"/>
      <c r="F14" s="20"/>
      <c r="G14" s="17">
        <f t="shared" si="0"/>
        <v>0</v>
      </c>
      <c r="H14" s="6"/>
      <c r="I14" s="20"/>
      <c r="J14" s="17">
        <f t="shared" si="1"/>
        <v>0</v>
      </c>
      <c r="K14" s="20"/>
      <c r="L14" s="6"/>
    </row>
    <row r="15" spans="1:12">
      <c r="A15" s="3">
        <v>6</v>
      </c>
      <c r="B15" s="4" t="s">
        <v>37</v>
      </c>
      <c r="C15" s="6"/>
      <c r="D15" s="20"/>
      <c r="E15" s="6"/>
      <c r="F15" s="20"/>
      <c r="G15" s="17">
        <f t="shared" si="0"/>
        <v>0</v>
      </c>
      <c r="H15" s="6"/>
      <c r="I15" s="20"/>
      <c r="J15" s="17">
        <f t="shared" si="1"/>
        <v>0</v>
      </c>
      <c r="K15" s="20"/>
      <c r="L15" s="6"/>
    </row>
  </sheetData>
  <mergeCells count="12">
    <mergeCell ref="L6:L8"/>
    <mergeCell ref="G7:G8"/>
    <mergeCell ref="J7:J8"/>
    <mergeCell ref="A2:L2"/>
    <mergeCell ref="A3:L3"/>
    <mergeCell ref="A4:L4"/>
    <mergeCell ref="A6:A8"/>
    <mergeCell ref="B6:B8"/>
    <mergeCell ref="C7:D7"/>
    <mergeCell ref="E7:F7"/>
    <mergeCell ref="H7:I7"/>
    <mergeCell ref="C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25"/>
  <sheetViews>
    <sheetView zoomScale="70" zoomScaleNormal="70" workbookViewId="0">
      <selection sqref="A1:Z1"/>
    </sheetView>
  </sheetViews>
  <sheetFormatPr defaultColWidth="9.125" defaultRowHeight="21"/>
  <cols>
    <col min="1" max="1" width="4.125" style="1" customWidth="1"/>
    <col min="2" max="2" width="45.375" style="1" customWidth="1"/>
    <col min="3" max="3" width="7.125" style="1" customWidth="1"/>
    <col min="4" max="4" width="10.5" style="1" customWidth="1"/>
    <col min="5" max="5" width="6.75" style="1" customWidth="1"/>
    <col min="6" max="6" width="9.25" style="1" customWidth="1"/>
    <col min="7" max="7" width="8.25" style="1" customWidth="1"/>
    <col min="8" max="8" width="9.625" style="1" customWidth="1"/>
    <col min="9" max="9" width="7.375" style="1" customWidth="1"/>
    <col min="10" max="10" width="10.75" style="1" customWidth="1"/>
    <col min="11" max="11" width="9.125" style="1" customWidth="1"/>
    <col min="12" max="12" width="10.125" style="1" customWidth="1"/>
    <col min="13" max="13" width="9" style="1" customWidth="1"/>
    <col min="14" max="14" width="10.375" style="1" customWidth="1"/>
    <col min="15" max="15" width="7.875" style="1" customWidth="1"/>
    <col min="16" max="16" width="8.25" style="1" customWidth="1"/>
    <col min="17" max="17" width="10" style="1" customWidth="1"/>
    <col min="18" max="18" width="14.875" style="1" customWidth="1"/>
    <col min="19" max="16384" width="9.125" style="1"/>
  </cols>
  <sheetData>
    <row r="2" spans="1:18" ht="23.25">
      <c r="A2" s="116" t="s">
        <v>622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>
      <c r="A3" s="113" t="s">
        <v>615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>
      <c r="A4" s="113" t="s">
        <v>621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>
      <c r="R5" s="2" t="s">
        <v>38</v>
      </c>
    </row>
    <row r="6" spans="1:18">
      <c r="A6" s="111" t="s">
        <v>2</v>
      </c>
      <c r="B6" s="111" t="s">
        <v>24</v>
      </c>
      <c r="C6" s="118" t="s">
        <v>625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11" t="s">
        <v>31</v>
      </c>
    </row>
    <row r="7" spans="1:18" ht="40.5" customHeight="1">
      <c r="A7" s="111"/>
      <c r="B7" s="111"/>
      <c r="C7" s="111" t="s">
        <v>626</v>
      </c>
      <c r="D7" s="111"/>
      <c r="E7" s="117" t="s">
        <v>627</v>
      </c>
      <c r="F7" s="111"/>
      <c r="G7" s="117" t="s">
        <v>628</v>
      </c>
      <c r="H7" s="111"/>
      <c r="I7" s="117" t="s">
        <v>629</v>
      </c>
      <c r="J7" s="111"/>
      <c r="K7" s="117" t="s">
        <v>630</v>
      </c>
      <c r="L7" s="111"/>
      <c r="M7" s="117" t="s">
        <v>40</v>
      </c>
      <c r="N7" s="111"/>
      <c r="O7" s="114" t="s">
        <v>26</v>
      </c>
      <c r="P7" s="111" t="s">
        <v>39</v>
      </c>
      <c r="Q7" s="111"/>
      <c r="R7" s="111"/>
    </row>
    <row r="8" spans="1:18">
      <c r="A8" s="111"/>
      <c r="B8" s="111"/>
      <c r="C8" s="7" t="s">
        <v>29</v>
      </c>
      <c r="D8" s="7" t="s">
        <v>30</v>
      </c>
      <c r="E8" s="7" t="s">
        <v>29</v>
      </c>
      <c r="F8" s="7" t="s">
        <v>30</v>
      </c>
      <c r="G8" s="7" t="s">
        <v>29</v>
      </c>
      <c r="H8" s="7" t="s">
        <v>30</v>
      </c>
      <c r="I8" s="7" t="s">
        <v>29</v>
      </c>
      <c r="J8" s="7" t="s">
        <v>30</v>
      </c>
      <c r="K8" s="7" t="s">
        <v>29</v>
      </c>
      <c r="L8" s="7" t="s">
        <v>30</v>
      </c>
      <c r="M8" s="7" t="s">
        <v>29</v>
      </c>
      <c r="N8" s="7" t="s">
        <v>30</v>
      </c>
      <c r="O8" s="115"/>
      <c r="P8" s="7" t="s">
        <v>29</v>
      </c>
      <c r="Q8" s="7" t="s">
        <v>30</v>
      </c>
      <c r="R8" s="111"/>
    </row>
    <row r="9" spans="1:18" s="8" customFormat="1" ht="21.75" thickBot="1">
      <c r="A9" s="10"/>
      <c r="B9" s="11" t="s">
        <v>10</v>
      </c>
      <c r="C9" s="13">
        <f>SUM(C10,C13,C16,C17,C20,C23)</f>
        <v>0</v>
      </c>
      <c r="D9" s="18">
        <f t="shared" ref="D9:L9" si="0">SUM(D10,D13,D16,D17,D20,D23)</f>
        <v>0</v>
      </c>
      <c r="E9" s="13">
        <f t="shared" si="0"/>
        <v>0</v>
      </c>
      <c r="F9" s="18">
        <f>SUM(F10,F13,F16,F17,F20,F23)</f>
        <v>0</v>
      </c>
      <c r="G9" s="13">
        <f t="shared" si="0"/>
        <v>0</v>
      </c>
      <c r="H9" s="18">
        <f t="shared" si="0"/>
        <v>0</v>
      </c>
      <c r="I9" s="13">
        <f t="shared" si="0"/>
        <v>0</v>
      </c>
      <c r="J9" s="18">
        <f t="shared" si="0"/>
        <v>0</v>
      </c>
      <c r="K9" s="13">
        <f t="shared" si="0"/>
        <v>0</v>
      </c>
      <c r="L9" s="18">
        <f t="shared" si="0"/>
        <v>0</v>
      </c>
      <c r="M9" s="13">
        <f>K9</f>
        <v>0</v>
      </c>
      <c r="N9" s="18">
        <f>SUM(H9,J9,L9)</f>
        <v>0</v>
      </c>
      <c r="O9" s="15">
        <f>IFERROR(N9*100/F9,0)</f>
        <v>0</v>
      </c>
      <c r="P9" s="13">
        <f>M9</f>
        <v>0</v>
      </c>
      <c r="Q9" s="18">
        <f>(N9/3)</f>
        <v>0</v>
      </c>
      <c r="R9" s="13"/>
    </row>
    <row r="10" spans="1:18">
      <c r="A10" s="12">
        <v>1</v>
      </c>
      <c r="B10" s="9" t="s">
        <v>32</v>
      </c>
      <c r="C10" s="14">
        <f>SUM(C11:C12)</f>
        <v>0</v>
      </c>
      <c r="D10" s="19">
        <f t="shared" ref="D10:L10" si="1">SUM(D11:D12)</f>
        <v>0</v>
      </c>
      <c r="E10" s="14">
        <f t="shared" si="1"/>
        <v>0</v>
      </c>
      <c r="F10" s="19">
        <f t="shared" si="1"/>
        <v>0</v>
      </c>
      <c r="G10" s="14">
        <f t="shared" si="1"/>
        <v>0</v>
      </c>
      <c r="H10" s="19">
        <f t="shared" si="1"/>
        <v>0</v>
      </c>
      <c r="I10" s="14">
        <f t="shared" si="1"/>
        <v>0</v>
      </c>
      <c r="J10" s="19">
        <f t="shared" si="1"/>
        <v>0</v>
      </c>
      <c r="K10" s="14">
        <f t="shared" si="1"/>
        <v>0</v>
      </c>
      <c r="L10" s="19">
        <f t="shared" si="1"/>
        <v>0</v>
      </c>
      <c r="M10" s="14">
        <f t="shared" ref="M10:M25" si="2">K10</f>
        <v>0</v>
      </c>
      <c r="N10" s="19">
        <f t="shared" ref="N10:N25" si="3">SUM(H10,J10,L10)</f>
        <v>0</v>
      </c>
      <c r="O10" s="16">
        <f t="shared" ref="O10:O25" si="4">IFERROR(N10*100/F10,0)</f>
        <v>0</v>
      </c>
      <c r="P10" s="14">
        <f t="shared" ref="P10:P25" si="5">M10</f>
        <v>0</v>
      </c>
      <c r="Q10" s="19">
        <f t="shared" ref="Q10:Q25" si="6">(N10/3)</f>
        <v>0</v>
      </c>
      <c r="R10" s="14"/>
    </row>
    <row r="11" spans="1:18">
      <c r="A11" s="12"/>
      <c r="B11" s="9" t="s">
        <v>41</v>
      </c>
      <c r="C11" s="14"/>
      <c r="D11" s="19"/>
      <c r="E11" s="14"/>
      <c r="F11" s="19"/>
      <c r="G11" s="14"/>
      <c r="H11" s="19"/>
      <c r="I11" s="14"/>
      <c r="J11" s="19"/>
      <c r="K11" s="14"/>
      <c r="L11" s="19"/>
      <c r="M11" s="14">
        <f t="shared" si="2"/>
        <v>0</v>
      </c>
      <c r="N11" s="19">
        <f t="shared" si="3"/>
        <v>0</v>
      </c>
      <c r="O11" s="16">
        <f t="shared" si="4"/>
        <v>0</v>
      </c>
      <c r="P11" s="14">
        <f t="shared" si="5"/>
        <v>0</v>
      </c>
      <c r="Q11" s="19">
        <f t="shared" si="6"/>
        <v>0</v>
      </c>
      <c r="R11" s="14"/>
    </row>
    <row r="12" spans="1:18">
      <c r="A12" s="12"/>
      <c r="B12" s="9" t="s">
        <v>42</v>
      </c>
      <c r="C12" s="14"/>
      <c r="D12" s="19"/>
      <c r="E12" s="14"/>
      <c r="F12" s="19"/>
      <c r="G12" s="14"/>
      <c r="H12" s="19"/>
      <c r="I12" s="14"/>
      <c r="J12" s="19"/>
      <c r="K12" s="14"/>
      <c r="L12" s="19"/>
      <c r="M12" s="14">
        <f t="shared" si="2"/>
        <v>0</v>
      </c>
      <c r="N12" s="19">
        <f t="shared" si="3"/>
        <v>0</v>
      </c>
      <c r="O12" s="16">
        <f t="shared" si="4"/>
        <v>0</v>
      </c>
      <c r="P12" s="14">
        <f t="shared" si="5"/>
        <v>0</v>
      </c>
      <c r="Q12" s="19">
        <f t="shared" si="6"/>
        <v>0</v>
      </c>
      <c r="R12" s="14"/>
    </row>
    <row r="13" spans="1:18">
      <c r="A13" s="3">
        <v>2</v>
      </c>
      <c r="B13" s="4" t="s">
        <v>33</v>
      </c>
      <c r="C13" s="6">
        <f>SUM(C14:C15)</f>
        <v>0</v>
      </c>
      <c r="D13" s="20">
        <f t="shared" ref="D13:L13" si="7">SUM(D14:D15)</f>
        <v>0</v>
      </c>
      <c r="E13" s="6">
        <f t="shared" si="7"/>
        <v>0</v>
      </c>
      <c r="F13" s="20">
        <f t="shared" si="7"/>
        <v>0</v>
      </c>
      <c r="G13" s="6">
        <f t="shared" si="7"/>
        <v>0</v>
      </c>
      <c r="H13" s="20">
        <f t="shared" si="7"/>
        <v>0</v>
      </c>
      <c r="I13" s="6">
        <f t="shared" si="7"/>
        <v>0</v>
      </c>
      <c r="J13" s="20">
        <f t="shared" si="7"/>
        <v>0</v>
      </c>
      <c r="K13" s="6">
        <f t="shared" si="7"/>
        <v>0</v>
      </c>
      <c r="L13" s="20">
        <f t="shared" si="7"/>
        <v>0</v>
      </c>
      <c r="M13" s="6">
        <f t="shared" si="2"/>
        <v>0</v>
      </c>
      <c r="N13" s="20">
        <f t="shared" si="3"/>
        <v>0</v>
      </c>
      <c r="O13" s="17">
        <f t="shared" si="4"/>
        <v>0</v>
      </c>
      <c r="P13" s="6">
        <f t="shared" si="5"/>
        <v>0</v>
      </c>
      <c r="Q13" s="20">
        <f t="shared" si="6"/>
        <v>0</v>
      </c>
      <c r="R13" s="6"/>
    </row>
    <row r="14" spans="1:18">
      <c r="A14" s="12"/>
      <c r="B14" s="9" t="s">
        <v>43</v>
      </c>
      <c r="C14" s="14"/>
      <c r="D14" s="19"/>
      <c r="E14" s="14"/>
      <c r="F14" s="19"/>
      <c r="G14" s="14"/>
      <c r="H14" s="19"/>
      <c r="I14" s="14"/>
      <c r="J14" s="19"/>
      <c r="K14" s="14"/>
      <c r="L14" s="19"/>
      <c r="M14" s="14">
        <f t="shared" si="2"/>
        <v>0</v>
      </c>
      <c r="N14" s="19">
        <f t="shared" si="3"/>
        <v>0</v>
      </c>
      <c r="O14" s="16">
        <f t="shared" si="4"/>
        <v>0</v>
      </c>
      <c r="P14" s="14">
        <f t="shared" si="5"/>
        <v>0</v>
      </c>
      <c r="Q14" s="19">
        <f t="shared" si="6"/>
        <v>0</v>
      </c>
      <c r="R14" s="14"/>
    </row>
    <row r="15" spans="1:18">
      <c r="A15" s="12"/>
      <c r="B15" s="9" t="s">
        <v>44</v>
      </c>
      <c r="C15" s="14"/>
      <c r="D15" s="19"/>
      <c r="E15" s="14"/>
      <c r="F15" s="19"/>
      <c r="G15" s="14"/>
      <c r="H15" s="19"/>
      <c r="I15" s="14"/>
      <c r="J15" s="19"/>
      <c r="K15" s="14"/>
      <c r="L15" s="19"/>
      <c r="M15" s="14">
        <f t="shared" si="2"/>
        <v>0</v>
      </c>
      <c r="N15" s="19">
        <f>SUM(H15,J15,L15)</f>
        <v>0</v>
      </c>
      <c r="O15" s="16">
        <f>IFERROR(N15*100/F15,0)</f>
        <v>0</v>
      </c>
      <c r="P15" s="14">
        <f t="shared" si="5"/>
        <v>0</v>
      </c>
      <c r="Q15" s="19">
        <f t="shared" si="6"/>
        <v>0</v>
      </c>
      <c r="R15" s="14"/>
    </row>
    <row r="16" spans="1:18">
      <c r="A16" s="3">
        <v>3</v>
      </c>
      <c r="B16" s="4" t="s">
        <v>34</v>
      </c>
      <c r="C16" s="6"/>
      <c r="D16" s="20"/>
      <c r="E16" s="6"/>
      <c r="F16" s="20"/>
      <c r="G16" s="6"/>
      <c r="H16" s="20"/>
      <c r="I16" s="6"/>
      <c r="J16" s="20"/>
      <c r="K16" s="6"/>
      <c r="L16" s="20"/>
      <c r="M16" s="6">
        <f t="shared" si="2"/>
        <v>0</v>
      </c>
      <c r="N16" s="20">
        <f t="shared" si="3"/>
        <v>0</v>
      </c>
      <c r="O16" s="17">
        <f t="shared" si="4"/>
        <v>0</v>
      </c>
      <c r="P16" s="6">
        <f t="shared" si="5"/>
        <v>0</v>
      </c>
      <c r="Q16" s="20">
        <f t="shared" si="6"/>
        <v>0</v>
      </c>
      <c r="R16" s="6"/>
    </row>
    <row r="17" spans="1:18">
      <c r="A17" s="3">
        <v>4</v>
      </c>
      <c r="B17" s="4" t="s">
        <v>35</v>
      </c>
      <c r="C17" s="6">
        <f>SUM(C18:C19)</f>
        <v>0</v>
      </c>
      <c r="D17" s="20">
        <f t="shared" ref="D17:L17" si="8">SUM(D18:D19)</f>
        <v>0</v>
      </c>
      <c r="E17" s="6">
        <f t="shared" si="8"/>
        <v>0</v>
      </c>
      <c r="F17" s="20">
        <f t="shared" si="8"/>
        <v>0</v>
      </c>
      <c r="G17" s="6">
        <f t="shared" si="8"/>
        <v>0</v>
      </c>
      <c r="H17" s="20">
        <f t="shared" si="8"/>
        <v>0</v>
      </c>
      <c r="I17" s="6">
        <f t="shared" si="8"/>
        <v>0</v>
      </c>
      <c r="J17" s="20">
        <f t="shared" si="8"/>
        <v>0</v>
      </c>
      <c r="K17" s="6">
        <f t="shared" si="8"/>
        <v>0</v>
      </c>
      <c r="L17" s="20">
        <f t="shared" si="8"/>
        <v>0</v>
      </c>
      <c r="M17" s="6">
        <f t="shared" si="2"/>
        <v>0</v>
      </c>
      <c r="N17" s="20">
        <f t="shared" si="3"/>
        <v>0</v>
      </c>
      <c r="O17" s="17">
        <f t="shared" si="4"/>
        <v>0</v>
      </c>
      <c r="P17" s="6">
        <f t="shared" si="5"/>
        <v>0</v>
      </c>
      <c r="Q17" s="20">
        <f t="shared" si="6"/>
        <v>0</v>
      </c>
      <c r="R17" s="6"/>
    </row>
    <row r="18" spans="1:18">
      <c r="A18" s="12"/>
      <c r="B18" s="9" t="s">
        <v>45</v>
      </c>
      <c r="C18" s="14"/>
      <c r="D18" s="19"/>
      <c r="E18" s="14"/>
      <c r="F18" s="19"/>
      <c r="G18" s="14"/>
      <c r="H18" s="19"/>
      <c r="I18" s="14"/>
      <c r="J18" s="19"/>
      <c r="K18" s="14"/>
      <c r="L18" s="19"/>
      <c r="M18" s="14">
        <f t="shared" si="2"/>
        <v>0</v>
      </c>
      <c r="N18" s="19">
        <f t="shared" si="3"/>
        <v>0</v>
      </c>
      <c r="O18" s="16">
        <f t="shared" si="4"/>
        <v>0</v>
      </c>
      <c r="P18" s="14">
        <f>M18</f>
        <v>0</v>
      </c>
      <c r="Q18" s="19">
        <f t="shared" si="6"/>
        <v>0</v>
      </c>
      <c r="R18" s="14"/>
    </row>
    <row r="19" spans="1:18">
      <c r="A19" s="12"/>
      <c r="B19" s="9" t="s">
        <v>46</v>
      </c>
      <c r="C19" s="14"/>
      <c r="D19" s="19"/>
      <c r="E19" s="14"/>
      <c r="F19" s="19"/>
      <c r="G19" s="14"/>
      <c r="H19" s="19"/>
      <c r="I19" s="14"/>
      <c r="J19" s="19"/>
      <c r="K19" s="14"/>
      <c r="L19" s="19"/>
      <c r="M19" s="14">
        <f t="shared" si="2"/>
        <v>0</v>
      </c>
      <c r="N19" s="19">
        <f t="shared" si="3"/>
        <v>0</v>
      </c>
      <c r="O19" s="16">
        <f t="shared" si="4"/>
        <v>0</v>
      </c>
      <c r="P19" s="14">
        <f t="shared" si="5"/>
        <v>0</v>
      </c>
      <c r="Q19" s="19">
        <f t="shared" si="6"/>
        <v>0</v>
      </c>
      <c r="R19" s="14"/>
    </row>
    <row r="20" spans="1:18">
      <c r="A20" s="3">
        <v>5</v>
      </c>
      <c r="B20" s="4" t="s">
        <v>36</v>
      </c>
      <c r="C20" s="6">
        <f>SUM(C21:C22)</f>
        <v>0</v>
      </c>
      <c r="D20" s="20">
        <f t="shared" ref="D20:L20" si="9">SUM(D21:D22)</f>
        <v>0</v>
      </c>
      <c r="E20" s="6">
        <f t="shared" si="9"/>
        <v>0</v>
      </c>
      <c r="F20" s="20">
        <f t="shared" si="9"/>
        <v>0</v>
      </c>
      <c r="G20" s="6">
        <f t="shared" si="9"/>
        <v>0</v>
      </c>
      <c r="H20" s="20">
        <f t="shared" si="9"/>
        <v>0</v>
      </c>
      <c r="I20" s="6">
        <f t="shared" si="9"/>
        <v>0</v>
      </c>
      <c r="J20" s="20">
        <f t="shared" si="9"/>
        <v>0</v>
      </c>
      <c r="K20" s="6">
        <f t="shared" si="9"/>
        <v>0</v>
      </c>
      <c r="L20" s="20">
        <f t="shared" si="9"/>
        <v>0</v>
      </c>
      <c r="M20" s="6">
        <f t="shared" si="2"/>
        <v>0</v>
      </c>
      <c r="N20" s="20">
        <f t="shared" si="3"/>
        <v>0</v>
      </c>
      <c r="O20" s="17">
        <f t="shared" si="4"/>
        <v>0</v>
      </c>
      <c r="P20" s="6">
        <f t="shared" si="5"/>
        <v>0</v>
      </c>
      <c r="Q20" s="20">
        <f t="shared" si="6"/>
        <v>0</v>
      </c>
      <c r="R20" s="6"/>
    </row>
    <row r="21" spans="1:18">
      <c r="A21" s="12"/>
      <c r="B21" s="9" t="s">
        <v>47</v>
      </c>
      <c r="C21" s="14"/>
      <c r="D21" s="19"/>
      <c r="E21" s="14"/>
      <c r="F21" s="19"/>
      <c r="G21" s="14"/>
      <c r="H21" s="19"/>
      <c r="I21" s="14"/>
      <c r="J21" s="19"/>
      <c r="K21" s="14"/>
      <c r="L21" s="19"/>
      <c r="M21" s="14">
        <f t="shared" si="2"/>
        <v>0</v>
      </c>
      <c r="N21" s="19">
        <f t="shared" si="3"/>
        <v>0</v>
      </c>
      <c r="O21" s="16">
        <f t="shared" si="4"/>
        <v>0</v>
      </c>
      <c r="P21" s="14">
        <f t="shared" si="5"/>
        <v>0</v>
      </c>
      <c r="Q21" s="19">
        <f t="shared" si="6"/>
        <v>0</v>
      </c>
      <c r="R21" s="14"/>
    </row>
    <row r="22" spans="1:18">
      <c r="A22" s="12"/>
      <c r="B22" s="9" t="s">
        <v>48</v>
      </c>
      <c r="C22" s="14"/>
      <c r="D22" s="19"/>
      <c r="E22" s="14"/>
      <c r="F22" s="19"/>
      <c r="G22" s="14"/>
      <c r="H22" s="19"/>
      <c r="I22" s="14"/>
      <c r="J22" s="19"/>
      <c r="K22" s="14"/>
      <c r="L22" s="19"/>
      <c r="M22" s="14">
        <f>K22</f>
        <v>0</v>
      </c>
      <c r="N22" s="19">
        <f t="shared" si="3"/>
        <v>0</v>
      </c>
      <c r="O22" s="16">
        <f t="shared" si="4"/>
        <v>0</v>
      </c>
      <c r="P22" s="14">
        <f t="shared" si="5"/>
        <v>0</v>
      </c>
      <c r="Q22" s="19">
        <f t="shared" si="6"/>
        <v>0</v>
      </c>
      <c r="R22" s="14"/>
    </row>
    <row r="23" spans="1:18">
      <c r="A23" s="3">
        <v>6</v>
      </c>
      <c r="B23" s="4" t="s">
        <v>37</v>
      </c>
      <c r="C23" s="6">
        <f>SUM(C25)</f>
        <v>0</v>
      </c>
      <c r="D23" s="20">
        <f t="shared" ref="D23:L23" si="10">SUM(D25)</f>
        <v>0</v>
      </c>
      <c r="E23" s="6">
        <f t="shared" si="10"/>
        <v>0</v>
      </c>
      <c r="F23" s="20">
        <f t="shared" si="10"/>
        <v>0</v>
      </c>
      <c r="G23" s="6">
        <f t="shared" si="10"/>
        <v>0</v>
      </c>
      <c r="H23" s="20">
        <f t="shared" si="10"/>
        <v>0</v>
      </c>
      <c r="I23" s="6">
        <f t="shared" si="10"/>
        <v>0</v>
      </c>
      <c r="J23" s="20">
        <f t="shared" si="10"/>
        <v>0</v>
      </c>
      <c r="K23" s="6">
        <f t="shared" si="10"/>
        <v>0</v>
      </c>
      <c r="L23" s="20">
        <f t="shared" si="10"/>
        <v>0</v>
      </c>
      <c r="M23" s="6">
        <f t="shared" si="2"/>
        <v>0</v>
      </c>
      <c r="N23" s="20">
        <f t="shared" si="3"/>
        <v>0</v>
      </c>
      <c r="O23" s="17">
        <f t="shared" si="4"/>
        <v>0</v>
      </c>
      <c r="P23" s="6">
        <f t="shared" si="5"/>
        <v>0</v>
      </c>
      <c r="Q23" s="20">
        <f t="shared" si="6"/>
        <v>0</v>
      </c>
      <c r="R23" s="6"/>
    </row>
    <row r="24" spans="1:18">
      <c r="A24" s="12"/>
      <c r="B24" s="9" t="s">
        <v>49</v>
      </c>
      <c r="C24" s="14"/>
      <c r="D24" s="19"/>
      <c r="E24" s="14"/>
      <c r="F24" s="19"/>
      <c r="G24" s="14"/>
      <c r="H24" s="19"/>
      <c r="I24" s="14"/>
      <c r="J24" s="19"/>
      <c r="K24" s="14"/>
      <c r="L24" s="19"/>
      <c r="M24" s="14">
        <f t="shared" si="2"/>
        <v>0</v>
      </c>
      <c r="N24" s="19">
        <f t="shared" si="3"/>
        <v>0</v>
      </c>
      <c r="O24" s="16">
        <f t="shared" si="4"/>
        <v>0</v>
      </c>
      <c r="P24" s="14">
        <f t="shared" si="5"/>
        <v>0</v>
      </c>
      <c r="Q24" s="19">
        <f t="shared" si="6"/>
        <v>0</v>
      </c>
      <c r="R24" s="14"/>
    </row>
    <row r="25" spans="1:18">
      <c r="A25" s="12"/>
      <c r="B25" s="9" t="s">
        <v>50</v>
      </c>
      <c r="C25" s="14"/>
      <c r="D25" s="19"/>
      <c r="E25" s="14"/>
      <c r="F25" s="19"/>
      <c r="G25" s="14"/>
      <c r="H25" s="19"/>
      <c r="I25" s="14"/>
      <c r="J25" s="19"/>
      <c r="K25" s="14"/>
      <c r="L25" s="19"/>
      <c r="M25" s="14">
        <f t="shared" si="2"/>
        <v>0</v>
      </c>
      <c r="N25" s="19">
        <f t="shared" si="3"/>
        <v>0</v>
      </c>
      <c r="O25" s="16">
        <f t="shared" si="4"/>
        <v>0</v>
      </c>
      <c r="P25" s="14">
        <f t="shared" si="5"/>
        <v>0</v>
      </c>
      <c r="Q25" s="19">
        <f t="shared" si="6"/>
        <v>0</v>
      </c>
      <c r="R25" s="14"/>
    </row>
  </sheetData>
  <mergeCells count="15">
    <mergeCell ref="A2:R2"/>
    <mergeCell ref="A3:R3"/>
    <mergeCell ref="A4:R4"/>
    <mergeCell ref="A6:A8"/>
    <mergeCell ref="B6:B8"/>
    <mergeCell ref="R6:R8"/>
    <mergeCell ref="C7:D7"/>
    <mergeCell ref="M7:N7"/>
    <mergeCell ref="P7:Q7"/>
    <mergeCell ref="C6:Q6"/>
    <mergeCell ref="O7:O8"/>
    <mergeCell ref="E7:F7"/>
    <mergeCell ref="G7:H7"/>
    <mergeCell ref="I7:J7"/>
    <mergeCell ref="K7:L7"/>
  </mergeCells>
  <pageMargins left="0.62992125984251968" right="0.9055118110236221" top="0.74803149606299213" bottom="0.74803149606299213" header="0.31496062992125984" footer="0.31496062992125984"/>
  <pageSetup paperSize="9" scale="60" orientation="landscape" r:id="rId1"/>
  <headerFooter>
    <oddFooter>&amp;R&amp;"-,Bold"&amp;16 84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J26"/>
  <sheetViews>
    <sheetView tabSelected="1" topLeftCell="C1" zoomScale="96" zoomScaleNormal="96" workbookViewId="0">
      <pane xSplit="1" ySplit="6" topLeftCell="D7" activePane="bottomRight" state="frozen"/>
      <selection activeCell="C1" sqref="C1"/>
      <selection pane="topRight" activeCell="D1" sqref="D1"/>
      <selection pane="bottomLeft" activeCell="C8" sqref="C8"/>
      <selection pane="bottomRight" sqref="A1:Z1"/>
    </sheetView>
  </sheetViews>
  <sheetFormatPr defaultColWidth="9" defaultRowHeight="21"/>
  <cols>
    <col min="1" max="1" width="6.375" style="28" hidden="1" customWidth="1"/>
    <col min="2" max="2" width="13.75" style="28" hidden="1" customWidth="1"/>
    <col min="3" max="3" width="6.375" style="28" customWidth="1"/>
    <col min="4" max="4" width="13.25" style="33" customWidth="1"/>
    <col min="5" max="5" width="11.375" style="24" customWidth="1"/>
    <col min="6" max="6" width="12.25" style="33" customWidth="1"/>
    <col min="7" max="7" width="6.625" style="24" customWidth="1"/>
    <col min="8" max="8" width="6.25" style="28" bestFit="1" customWidth="1"/>
    <col min="9" max="9" width="9.375" style="24" customWidth="1"/>
    <col min="10" max="10" width="11.25" style="24" customWidth="1"/>
    <col min="11" max="13" width="7.25" style="23" customWidth="1"/>
    <col min="14" max="14" width="12.875" style="23" customWidth="1"/>
    <col min="15" max="15" width="13.625" style="23" hidden="1" customWidth="1"/>
    <col min="16" max="16" width="14.75" style="23" hidden="1" customWidth="1"/>
    <col min="17" max="17" width="13" style="23" hidden="1" customWidth="1"/>
    <col min="18" max="18" width="14" style="23" customWidth="1"/>
    <col min="19" max="19" width="12.625" style="23" hidden="1" customWidth="1"/>
    <col min="20" max="20" width="10" style="23" customWidth="1"/>
    <col min="21" max="21" width="7.625" style="23" customWidth="1"/>
    <col min="22" max="22" width="9.625" style="23" customWidth="1"/>
    <col min="23" max="23" width="9" style="23" customWidth="1"/>
    <col min="24" max="24" width="11.875" style="23" customWidth="1"/>
    <col min="25" max="25" width="8.125" style="23" customWidth="1"/>
    <col min="26" max="26" width="9.375" style="23" customWidth="1"/>
    <col min="27" max="27" width="25.75" style="24" hidden="1" customWidth="1"/>
    <col min="28" max="31" width="12.625" style="23" hidden="1" customWidth="1"/>
    <col min="32" max="32" width="9.75" style="23" hidden="1" customWidth="1"/>
    <col min="33" max="33" width="9.875" style="23" hidden="1" customWidth="1"/>
    <col min="34" max="34" width="10.75" style="23" hidden="1" customWidth="1"/>
    <col min="35" max="35" width="12.625" style="23" hidden="1" customWidth="1"/>
    <col min="36" max="36" width="0" style="24" hidden="1" customWidth="1"/>
    <col min="37" max="16384" width="9" style="24"/>
  </cols>
  <sheetData>
    <row r="1" spans="1:36" s="22" customFormat="1" ht="24.75" customHeight="1">
      <c r="A1" s="132" t="s">
        <v>631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36" s="22" customFormat="1" ht="24.75" customHeight="1">
      <c r="A2" s="132" t="s">
        <v>619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4" spans="1:36" s="34" customFormat="1" ht="21" customHeight="1">
      <c r="A4" s="41"/>
      <c r="B4" s="123" t="s">
        <v>617</v>
      </c>
      <c r="C4" s="123" t="s">
        <v>616</v>
      </c>
      <c r="D4" s="133" t="s">
        <v>620</v>
      </c>
      <c r="E4" s="123" t="s">
        <v>75</v>
      </c>
      <c r="F4" s="135" t="s">
        <v>51</v>
      </c>
      <c r="G4" s="151" t="s">
        <v>3</v>
      </c>
      <c r="H4" s="152"/>
      <c r="I4" s="123" t="s">
        <v>73</v>
      </c>
      <c r="J4" s="123" t="s">
        <v>72</v>
      </c>
      <c r="K4" s="130" t="s">
        <v>632</v>
      </c>
      <c r="L4" s="130" t="s">
        <v>633</v>
      </c>
      <c r="M4" s="130" t="s">
        <v>634</v>
      </c>
      <c r="N4" s="138" t="s">
        <v>36</v>
      </c>
      <c r="O4" s="139"/>
      <c r="P4" s="139"/>
      <c r="Q4" s="139"/>
      <c r="R4" s="139"/>
      <c r="S4" s="139"/>
      <c r="T4" s="140"/>
      <c r="U4" s="144" t="s">
        <v>638</v>
      </c>
      <c r="V4" s="145"/>
      <c r="W4" s="138" t="s">
        <v>636</v>
      </c>
      <c r="X4" s="139"/>
      <c r="Y4" s="140"/>
      <c r="Z4" s="130" t="s">
        <v>70</v>
      </c>
      <c r="AA4" s="123" t="s">
        <v>74</v>
      </c>
      <c r="AB4" s="125" t="s">
        <v>71</v>
      </c>
      <c r="AC4" s="126"/>
      <c r="AD4" s="126"/>
      <c r="AE4" s="126"/>
      <c r="AF4" s="126"/>
      <c r="AG4" s="126"/>
      <c r="AH4" s="126"/>
      <c r="AI4" s="127"/>
      <c r="AJ4" s="121" t="s">
        <v>637</v>
      </c>
    </row>
    <row r="5" spans="1:36" s="34" customFormat="1" ht="74.25" customHeight="1">
      <c r="A5" s="42"/>
      <c r="B5" s="137"/>
      <c r="C5" s="124"/>
      <c r="D5" s="134"/>
      <c r="E5" s="124"/>
      <c r="F5" s="136"/>
      <c r="G5" s="153"/>
      <c r="H5" s="154"/>
      <c r="I5" s="124"/>
      <c r="J5" s="124"/>
      <c r="K5" s="131"/>
      <c r="L5" s="131"/>
      <c r="M5" s="131"/>
      <c r="N5" s="130" t="s">
        <v>635</v>
      </c>
      <c r="O5" s="130" t="s">
        <v>76</v>
      </c>
      <c r="P5" s="130" t="s">
        <v>69</v>
      </c>
      <c r="Q5" s="138" t="s">
        <v>68</v>
      </c>
      <c r="R5" s="139"/>
      <c r="S5" s="140"/>
      <c r="T5" s="130" t="s">
        <v>67</v>
      </c>
      <c r="U5" s="146"/>
      <c r="V5" s="147"/>
      <c r="W5" s="130" t="s">
        <v>63</v>
      </c>
      <c r="X5" s="142" t="s">
        <v>62</v>
      </c>
      <c r="Y5" s="130" t="s">
        <v>8</v>
      </c>
      <c r="Z5" s="131"/>
      <c r="AA5" s="124"/>
      <c r="AB5" s="125" t="s">
        <v>66</v>
      </c>
      <c r="AC5" s="127"/>
      <c r="AD5" s="125" t="s">
        <v>65</v>
      </c>
      <c r="AE5" s="127"/>
      <c r="AF5" s="128" t="s">
        <v>64</v>
      </c>
      <c r="AG5" s="129"/>
      <c r="AH5" s="123" t="s">
        <v>77</v>
      </c>
      <c r="AI5" s="130" t="s">
        <v>8</v>
      </c>
      <c r="AJ5" s="122"/>
    </row>
    <row r="6" spans="1:36" s="34" customFormat="1" ht="57" customHeight="1">
      <c r="A6" s="42"/>
      <c r="B6" s="48"/>
      <c r="C6" s="124"/>
      <c r="D6" s="134"/>
      <c r="E6" s="124"/>
      <c r="F6" s="136"/>
      <c r="G6" s="52" t="s">
        <v>61</v>
      </c>
      <c r="H6" s="51" t="s">
        <v>60</v>
      </c>
      <c r="I6" s="124"/>
      <c r="J6" s="124"/>
      <c r="K6" s="131"/>
      <c r="L6" s="131"/>
      <c r="M6" s="131"/>
      <c r="N6" s="131"/>
      <c r="O6" s="131"/>
      <c r="P6" s="131"/>
      <c r="Q6" s="49" t="s">
        <v>59</v>
      </c>
      <c r="R6" s="49" t="s">
        <v>618</v>
      </c>
      <c r="S6" s="49" t="s">
        <v>58</v>
      </c>
      <c r="T6" s="131"/>
      <c r="U6" s="50" t="s">
        <v>57</v>
      </c>
      <c r="V6" s="50" t="s">
        <v>56</v>
      </c>
      <c r="W6" s="141"/>
      <c r="X6" s="143"/>
      <c r="Y6" s="131"/>
      <c r="Z6" s="131"/>
      <c r="AA6" s="124"/>
      <c r="AB6" s="100" t="s">
        <v>53</v>
      </c>
      <c r="AC6" s="53" t="s">
        <v>52</v>
      </c>
      <c r="AD6" s="100" t="s">
        <v>53</v>
      </c>
      <c r="AE6" s="53" t="s">
        <v>52</v>
      </c>
      <c r="AF6" s="101" t="s">
        <v>55</v>
      </c>
      <c r="AG6" s="101" t="s">
        <v>54</v>
      </c>
      <c r="AH6" s="124"/>
      <c r="AI6" s="131"/>
      <c r="AJ6" s="122"/>
    </row>
    <row r="7" spans="1:36">
      <c r="A7" s="54"/>
      <c r="B7" s="54"/>
      <c r="C7" s="54"/>
      <c r="D7" s="55"/>
      <c r="E7" s="78"/>
      <c r="F7" s="65"/>
      <c r="G7" s="54"/>
      <c r="H7" s="54"/>
      <c r="I7" s="56"/>
      <c r="J7" s="56"/>
      <c r="K7" s="57"/>
      <c r="L7" s="57"/>
      <c r="M7" s="57"/>
      <c r="N7" s="57"/>
      <c r="O7" s="57"/>
      <c r="P7" s="57"/>
      <c r="Q7" s="57"/>
      <c r="R7" s="58"/>
      <c r="S7" s="59"/>
      <c r="T7" s="60"/>
      <c r="U7" s="59"/>
      <c r="V7" s="59"/>
      <c r="W7" s="59"/>
      <c r="X7" s="59"/>
      <c r="Y7" s="59"/>
      <c r="Z7" s="60"/>
      <c r="AA7" s="102"/>
      <c r="AB7" s="100"/>
      <c r="AC7" s="53"/>
      <c r="AD7" s="100"/>
      <c r="AE7" s="53"/>
      <c r="AF7" s="101"/>
      <c r="AG7" s="101"/>
      <c r="AH7" s="102"/>
      <c r="AI7" s="102"/>
      <c r="AJ7" s="102"/>
    </row>
    <row r="8" spans="1:36">
      <c r="A8" s="89"/>
      <c r="B8" s="89"/>
      <c r="C8" s="89"/>
      <c r="D8" s="90"/>
      <c r="E8" s="91"/>
      <c r="F8" s="92"/>
      <c r="G8" s="89"/>
      <c r="H8" s="89"/>
      <c r="I8" s="94"/>
      <c r="J8" s="94"/>
      <c r="K8" s="95"/>
      <c r="L8" s="95"/>
      <c r="M8" s="95"/>
      <c r="N8" s="95"/>
      <c r="O8" s="95"/>
      <c r="P8" s="95"/>
      <c r="Q8" s="95"/>
      <c r="R8" s="96"/>
      <c r="S8" s="97"/>
      <c r="T8" s="98"/>
      <c r="U8" s="97"/>
      <c r="V8" s="97"/>
      <c r="W8" s="97"/>
      <c r="X8" s="97"/>
      <c r="Y8" s="97"/>
      <c r="Z8" s="98"/>
      <c r="AA8" s="75"/>
      <c r="AB8" s="59"/>
      <c r="AC8" s="59"/>
      <c r="AD8" s="59"/>
      <c r="AE8" s="59"/>
      <c r="AF8" s="82"/>
      <c r="AG8" s="59"/>
      <c r="AH8" s="59"/>
      <c r="AI8" s="59"/>
      <c r="AJ8" s="103"/>
    </row>
    <row r="9" spans="1:36">
      <c r="A9" s="89"/>
      <c r="B9" s="89"/>
      <c r="C9" s="89"/>
      <c r="D9" s="90"/>
      <c r="E9" s="91"/>
      <c r="F9" s="92"/>
      <c r="G9" s="89"/>
      <c r="H9" s="89"/>
      <c r="I9" s="94"/>
      <c r="J9" s="94"/>
      <c r="K9" s="95"/>
      <c r="L9" s="95"/>
      <c r="M9" s="95"/>
      <c r="N9" s="95"/>
      <c r="O9" s="95"/>
      <c r="P9" s="95"/>
      <c r="Q9" s="95"/>
      <c r="R9" s="96"/>
      <c r="S9" s="97"/>
      <c r="T9" s="98"/>
      <c r="U9" s="97"/>
      <c r="V9" s="97"/>
      <c r="W9" s="97"/>
      <c r="X9" s="97"/>
      <c r="Y9" s="97"/>
      <c r="Z9" s="98"/>
      <c r="AA9" s="93"/>
      <c r="AB9" s="97"/>
      <c r="AC9" s="97"/>
      <c r="AD9" s="97"/>
      <c r="AE9" s="97"/>
      <c r="AF9" s="99"/>
      <c r="AG9" s="97"/>
      <c r="AH9" s="97"/>
      <c r="AI9" s="97"/>
      <c r="AJ9" s="103"/>
    </row>
    <row r="10" spans="1:36">
      <c r="A10" s="89"/>
      <c r="B10" s="89"/>
      <c r="C10" s="89"/>
      <c r="D10" s="90"/>
      <c r="E10" s="91"/>
      <c r="F10" s="92"/>
      <c r="G10" s="89"/>
      <c r="H10" s="89"/>
      <c r="I10" s="94"/>
      <c r="J10" s="94"/>
      <c r="K10" s="95"/>
      <c r="L10" s="95"/>
      <c r="M10" s="95"/>
      <c r="N10" s="95"/>
      <c r="O10" s="95"/>
      <c r="P10" s="95"/>
      <c r="Q10" s="95"/>
      <c r="R10" s="96"/>
      <c r="S10" s="97"/>
      <c r="T10" s="98"/>
      <c r="U10" s="97"/>
      <c r="V10" s="97"/>
      <c r="W10" s="97"/>
      <c r="X10" s="97"/>
      <c r="Y10" s="97"/>
      <c r="Z10" s="98"/>
      <c r="AA10" s="93"/>
      <c r="AB10" s="97"/>
      <c r="AC10" s="97"/>
      <c r="AD10" s="97"/>
      <c r="AE10" s="97"/>
      <c r="AF10" s="99"/>
      <c r="AG10" s="97"/>
      <c r="AH10" s="97"/>
      <c r="AI10" s="97"/>
      <c r="AJ10" s="103"/>
    </row>
    <row r="11" spans="1:36">
      <c r="A11" s="89"/>
      <c r="B11" s="89"/>
      <c r="C11" s="89"/>
      <c r="D11" s="90"/>
      <c r="E11" s="91"/>
      <c r="F11" s="92"/>
      <c r="G11" s="89"/>
      <c r="H11" s="89"/>
      <c r="I11" s="94"/>
      <c r="J11" s="94"/>
      <c r="K11" s="95"/>
      <c r="L11" s="95"/>
      <c r="M11" s="95"/>
      <c r="N11" s="95"/>
      <c r="O11" s="95"/>
      <c r="P11" s="95"/>
      <c r="Q11" s="95"/>
      <c r="R11" s="96"/>
      <c r="S11" s="97"/>
      <c r="T11" s="98"/>
      <c r="U11" s="97"/>
      <c r="V11" s="97"/>
      <c r="W11" s="97"/>
      <c r="X11" s="97"/>
      <c r="Y11" s="97"/>
      <c r="Z11" s="98"/>
      <c r="AA11" s="93"/>
      <c r="AB11" s="97"/>
      <c r="AC11" s="97"/>
      <c r="AD11" s="97"/>
      <c r="AE11" s="97"/>
      <c r="AF11" s="99"/>
      <c r="AG11" s="97"/>
      <c r="AH11" s="97"/>
      <c r="AI11" s="97"/>
      <c r="AJ11" s="103"/>
    </row>
    <row r="12" spans="1:36">
      <c r="A12" s="89"/>
      <c r="B12" s="89"/>
      <c r="C12" s="89"/>
      <c r="D12" s="90"/>
      <c r="E12" s="91"/>
      <c r="F12" s="92"/>
      <c r="G12" s="89"/>
      <c r="H12" s="89"/>
      <c r="I12" s="94"/>
      <c r="J12" s="94"/>
      <c r="K12" s="95"/>
      <c r="L12" s="95"/>
      <c r="M12" s="95"/>
      <c r="N12" s="95"/>
      <c r="O12" s="95"/>
      <c r="P12" s="95"/>
      <c r="Q12" s="95"/>
      <c r="R12" s="96"/>
      <c r="S12" s="97"/>
      <c r="T12" s="98"/>
      <c r="U12" s="97"/>
      <c r="V12" s="97"/>
      <c r="W12" s="97"/>
      <c r="X12" s="97"/>
      <c r="Y12" s="97"/>
      <c r="Z12" s="98"/>
      <c r="AA12" s="93"/>
      <c r="AB12" s="97"/>
      <c r="AC12" s="97"/>
      <c r="AD12" s="97"/>
      <c r="AE12" s="97"/>
      <c r="AF12" s="99"/>
      <c r="AG12" s="97"/>
      <c r="AH12" s="97"/>
      <c r="AI12" s="97"/>
      <c r="AJ12" s="103"/>
    </row>
    <row r="13" spans="1:36">
      <c r="A13" s="89"/>
      <c r="B13" s="89"/>
      <c r="C13" s="89"/>
      <c r="D13" s="90"/>
      <c r="E13" s="91"/>
      <c r="F13" s="92"/>
      <c r="G13" s="89"/>
      <c r="H13" s="89"/>
      <c r="I13" s="94"/>
      <c r="J13" s="94"/>
      <c r="K13" s="95"/>
      <c r="L13" s="95"/>
      <c r="M13" s="95"/>
      <c r="N13" s="95"/>
      <c r="O13" s="95"/>
      <c r="P13" s="95"/>
      <c r="Q13" s="95"/>
      <c r="R13" s="96"/>
      <c r="S13" s="97"/>
      <c r="T13" s="98"/>
      <c r="U13" s="97"/>
      <c r="V13" s="97"/>
      <c r="W13" s="97"/>
      <c r="X13" s="97"/>
      <c r="Y13" s="97"/>
      <c r="Z13" s="98"/>
      <c r="AA13" s="93"/>
      <c r="AB13" s="97"/>
      <c r="AC13" s="97"/>
      <c r="AD13" s="97"/>
      <c r="AE13" s="97"/>
      <c r="AF13" s="99"/>
      <c r="AG13" s="97"/>
      <c r="AH13" s="97"/>
      <c r="AI13" s="97"/>
      <c r="AJ13" s="103"/>
    </row>
    <row r="14" spans="1:36">
      <c r="A14" s="89"/>
      <c r="B14" s="89"/>
      <c r="C14" s="89"/>
      <c r="D14" s="90"/>
      <c r="E14" s="91"/>
      <c r="F14" s="92"/>
      <c r="G14" s="89"/>
      <c r="H14" s="89"/>
      <c r="I14" s="94"/>
      <c r="J14" s="94"/>
      <c r="K14" s="95"/>
      <c r="L14" s="95"/>
      <c r="M14" s="95"/>
      <c r="N14" s="95"/>
      <c r="O14" s="95"/>
      <c r="P14" s="95"/>
      <c r="Q14" s="95"/>
      <c r="R14" s="96"/>
      <c r="S14" s="97"/>
      <c r="T14" s="98"/>
      <c r="U14" s="97"/>
      <c r="V14" s="97"/>
      <c r="W14" s="97"/>
      <c r="X14" s="97"/>
      <c r="Y14" s="97"/>
      <c r="Z14" s="98"/>
      <c r="AA14" s="93"/>
      <c r="AB14" s="97"/>
      <c r="AC14" s="97"/>
      <c r="AD14" s="97"/>
      <c r="AE14" s="97"/>
      <c r="AF14" s="99"/>
      <c r="AG14" s="97"/>
      <c r="AH14" s="97"/>
      <c r="AI14" s="97"/>
      <c r="AJ14" s="103"/>
    </row>
    <row r="15" spans="1:36">
      <c r="A15" s="89"/>
      <c r="B15" s="89"/>
      <c r="C15" s="89"/>
      <c r="D15" s="90"/>
      <c r="E15" s="91"/>
      <c r="F15" s="92"/>
      <c r="G15" s="89"/>
      <c r="H15" s="89"/>
      <c r="I15" s="94"/>
      <c r="J15" s="94"/>
      <c r="K15" s="95"/>
      <c r="L15" s="95"/>
      <c r="M15" s="95"/>
      <c r="N15" s="95"/>
      <c r="O15" s="95"/>
      <c r="P15" s="95"/>
      <c r="Q15" s="95"/>
      <c r="R15" s="96"/>
      <c r="S15" s="97"/>
      <c r="T15" s="98"/>
      <c r="U15" s="97"/>
      <c r="V15" s="97"/>
      <c r="W15" s="97"/>
      <c r="X15" s="97"/>
      <c r="Y15" s="97"/>
      <c r="Z15" s="98"/>
      <c r="AA15" s="93"/>
      <c r="AB15" s="97"/>
      <c r="AC15" s="97"/>
      <c r="AD15" s="97"/>
      <c r="AE15" s="97"/>
      <c r="AF15" s="99"/>
      <c r="AG15" s="97"/>
      <c r="AH15" s="97"/>
      <c r="AI15" s="97"/>
      <c r="AJ15" s="103"/>
    </row>
    <row r="16" spans="1:36">
      <c r="A16" s="89"/>
      <c r="B16" s="89"/>
      <c r="C16" s="89"/>
      <c r="D16" s="90"/>
      <c r="E16" s="91"/>
      <c r="F16" s="92"/>
      <c r="G16" s="89"/>
      <c r="H16" s="89"/>
      <c r="I16" s="94"/>
      <c r="J16" s="94"/>
      <c r="K16" s="95"/>
      <c r="L16" s="95"/>
      <c r="M16" s="95"/>
      <c r="N16" s="95"/>
      <c r="O16" s="95"/>
      <c r="P16" s="95"/>
      <c r="Q16" s="95"/>
      <c r="R16" s="96"/>
      <c r="S16" s="97"/>
      <c r="T16" s="98"/>
      <c r="U16" s="97"/>
      <c r="V16" s="97"/>
      <c r="W16" s="97"/>
      <c r="X16" s="97"/>
      <c r="Y16" s="97"/>
      <c r="Z16" s="98"/>
      <c r="AA16" s="93"/>
      <c r="AB16" s="97"/>
      <c r="AC16" s="97"/>
      <c r="AD16" s="97"/>
      <c r="AE16" s="97"/>
      <c r="AF16" s="99"/>
      <c r="AG16" s="97"/>
      <c r="AH16" s="97"/>
      <c r="AI16" s="97"/>
      <c r="AJ16" s="103"/>
    </row>
    <row r="17" spans="1:36">
      <c r="A17" s="89"/>
      <c r="B17" s="89"/>
      <c r="C17" s="89"/>
      <c r="D17" s="90"/>
      <c r="E17" s="91"/>
      <c r="F17" s="92"/>
      <c r="G17" s="89"/>
      <c r="H17" s="89"/>
      <c r="I17" s="94"/>
      <c r="J17" s="94"/>
      <c r="K17" s="95"/>
      <c r="L17" s="95"/>
      <c r="M17" s="95"/>
      <c r="N17" s="95"/>
      <c r="O17" s="95"/>
      <c r="P17" s="95"/>
      <c r="Q17" s="95"/>
      <c r="R17" s="96"/>
      <c r="S17" s="97"/>
      <c r="T17" s="98"/>
      <c r="U17" s="97"/>
      <c r="V17" s="97"/>
      <c r="W17" s="97"/>
      <c r="X17" s="97"/>
      <c r="Y17" s="97"/>
      <c r="Z17" s="98"/>
      <c r="AA17" s="93"/>
      <c r="AB17" s="97"/>
      <c r="AC17" s="97"/>
      <c r="AD17" s="97"/>
      <c r="AE17" s="97"/>
      <c r="AF17" s="99"/>
      <c r="AG17" s="97"/>
      <c r="AH17" s="97"/>
      <c r="AI17" s="97"/>
      <c r="AJ17" s="103"/>
    </row>
    <row r="18" spans="1:36">
      <c r="A18" s="89"/>
      <c r="B18" s="89"/>
      <c r="C18" s="89"/>
      <c r="D18" s="90"/>
      <c r="E18" s="91"/>
      <c r="F18" s="92"/>
      <c r="G18" s="89"/>
      <c r="H18" s="89"/>
      <c r="I18" s="94"/>
      <c r="J18" s="94"/>
      <c r="K18" s="95"/>
      <c r="L18" s="95"/>
      <c r="M18" s="95"/>
      <c r="N18" s="95"/>
      <c r="O18" s="95"/>
      <c r="P18" s="95"/>
      <c r="Q18" s="95"/>
      <c r="R18" s="96"/>
      <c r="S18" s="97"/>
      <c r="T18" s="98"/>
      <c r="U18" s="97"/>
      <c r="V18" s="97"/>
      <c r="W18" s="97"/>
      <c r="X18" s="97"/>
      <c r="Y18" s="97"/>
      <c r="Z18" s="98"/>
      <c r="AA18" s="93"/>
      <c r="AB18" s="97"/>
      <c r="AC18" s="97"/>
      <c r="AD18" s="97"/>
      <c r="AE18" s="97"/>
      <c r="AF18" s="99"/>
      <c r="AG18" s="97"/>
      <c r="AH18" s="97"/>
      <c r="AI18" s="97"/>
      <c r="AJ18" s="103"/>
    </row>
    <row r="19" spans="1:36">
      <c r="A19" s="89"/>
      <c r="B19" s="89"/>
      <c r="C19" s="89"/>
      <c r="D19" s="90"/>
      <c r="E19" s="91"/>
      <c r="F19" s="92"/>
      <c r="G19" s="89"/>
      <c r="H19" s="89"/>
      <c r="I19" s="94"/>
      <c r="J19" s="94"/>
      <c r="K19" s="95"/>
      <c r="L19" s="95"/>
      <c r="M19" s="95"/>
      <c r="N19" s="95"/>
      <c r="O19" s="95"/>
      <c r="P19" s="95"/>
      <c r="Q19" s="95"/>
      <c r="R19" s="96"/>
      <c r="S19" s="97"/>
      <c r="T19" s="98"/>
      <c r="U19" s="97"/>
      <c r="V19" s="97"/>
      <c r="W19" s="97"/>
      <c r="X19" s="97"/>
      <c r="Y19" s="97"/>
      <c r="Z19" s="98"/>
      <c r="AA19" s="93"/>
      <c r="AB19" s="97"/>
      <c r="AC19" s="97"/>
      <c r="AD19" s="97"/>
      <c r="AE19" s="97"/>
      <c r="AF19" s="99"/>
      <c r="AG19" s="97"/>
      <c r="AH19" s="97"/>
      <c r="AI19" s="97"/>
      <c r="AJ19" s="103"/>
    </row>
    <row r="20" spans="1:36">
      <c r="A20" s="89"/>
      <c r="B20" s="89"/>
      <c r="C20" s="89"/>
      <c r="D20" s="90"/>
      <c r="E20" s="91"/>
      <c r="F20" s="92"/>
      <c r="G20" s="89"/>
      <c r="H20" s="89"/>
      <c r="I20" s="94"/>
      <c r="J20" s="94"/>
      <c r="K20" s="95"/>
      <c r="L20" s="95"/>
      <c r="M20" s="95"/>
      <c r="N20" s="95"/>
      <c r="O20" s="95"/>
      <c r="P20" s="95"/>
      <c r="Q20" s="95"/>
      <c r="R20" s="96"/>
      <c r="S20" s="97"/>
      <c r="T20" s="98"/>
      <c r="U20" s="97"/>
      <c r="V20" s="97"/>
      <c r="W20" s="97"/>
      <c r="X20" s="97"/>
      <c r="Y20" s="97"/>
      <c r="Z20" s="98"/>
      <c r="AA20" s="93"/>
      <c r="AB20" s="97"/>
      <c r="AC20" s="97"/>
      <c r="AD20" s="97"/>
      <c r="AE20" s="97"/>
      <c r="AF20" s="99"/>
      <c r="AG20" s="97"/>
      <c r="AH20" s="97"/>
      <c r="AI20" s="97"/>
      <c r="AJ20" s="103"/>
    </row>
    <row r="21" spans="1:36">
      <c r="A21" s="26"/>
      <c r="B21" s="26"/>
      <c r="C21" s="26"/>
      <c r="D21" s="30"/>
      <c r="E21" s="72"/>
      <c r="F21" s="67"/>
      <c r="G21" s="26"/>
      <c r="H21" s="26"/>
      <c r="I21" s="38"/>
      <c r="J21" s="38"/>
      <c r="K21" s="29"/>
      <c r="L21" s="29"/>
      <c r="M21" s="29"/>
      <c r="N21" s="29"/>
      <c r="O21" s="29"/>
      <c r="P21" s="29"/>
      <c r="Q21" s="29"/>
      <c r="R21" s="61"/>
      <c r="S21" s="25"/>
      <c r="T21" s="39"/>
      <c r="U21" s="25"/>
      <c r="V21" s="25"/>
      <c r="W21" s="25"/>
      <c r="X21" s="25"/>
      <c r="Y21" s="25"/>
      <c r="Z21" s="39"/>
      <c r="AA21" s="93"/>
      <c r="AB21" s="97"/>
      <c r="AC21" s="97"/>
      <c r="AD21" s="97"/>
      <c r="AE21" s="97"/>
      <c r="AF21" s="99"/>
      <c r="AG21" s="97"/>
      <c r="AH21" s="97"/>
      <c r="AI21" s="97"/>
      <c r="AJ21" s="103"/>
    </row>
    <row r="22" spans="1:36">
      <c r="A22" s="26"/>
      <c r="B22" s="26"/>
      <c r="C22" s="26"/>
      <c r="D22" s="30"/>
      <c r="E22" s="72"/>
      <c r="F22" s="67"/>
      <c r="G22" s="26"/>
      <c r="H22" s="26"/>
      <c r="I22" s="38"/>
      <c r="J22" s="38"/>
      <c r="K22" s="29"/>
      <c r="L22" s="29"/>
      <c r="M22" s="29"/>
      <c r="N22" s="29"/>
      <c r="O22" s="29"/>
      <c r="P22" s="29"/>
      <c r="Q22" s="29"/>
      <c r="R22" s="61"/>
      <c r="S22" s="25"/>
      <c r="T22" s="39"/>
      <c r="U22" s="25"/>
      <c r="V22" s="25"/>
      <c r="W22" s="25"/>
      <c r="X22" s="25"/>
      <c r="Y22" s="25"/>
      <c r="Z22" s="39"/>
      <c r="AA22" s="67"/>
      <c r="AB22" s="25"/>
      <c r="AC22" s="25"/>
      <c r="AD22" s="25"/>
      <c r="AE22" s="25"/>
      <c r="AF22" s="83"/>
      <c r="AG22" s="25"/>
      <c r="AH22" s="25"/>
      <c r="AI22" s="25"/>
      <c r="AJ22" s="103"/>
    </row>
    <row r="23" spans="1:36">
      <c r="A23" s="26"/>
      <c r="B23" s="26"/>
      <c r="C23" s="26"/>
      <c r="D23" s="30"/>
      <c r="E23" s="72"/>
      <c r="F23" s="67"/>
      <c r="G23" s="26"/>
      <c r="H23" s="26"/>
      <c r="I23" s="38"/>
      <c r="J23" s="38"/>
      <c r="K23" s="29"/>
      <c r="L23" s="29"/>
      <c r="M23" s="29"/>
      <c r="N23" s="29"/>
      <c r="O23" s="29"/>
      <c r="P23" s="29"/>
      <c r="Q23" s="29"/>
      <c r="R23" s="61"/>
      <c r="S23" s="25"/>
      <c r="T23" s="39"/>
      <c r="U23" s="25"/>
      <c r="V23" s="25"/>
      <c r="W23" s="25"/>
      <c r="X23" s="25"/>
      <c r="Y23" s="25"/>
      <c r="Z23" s="39"/>
      <c r="AA23" s="67"/>
      <c r="AB23" s="25"/>
      <c r="AC23" s="25"/>
      <c r="AD23" s="25"/>
      <c r="AE23" s="25"/>
      <c r="AF23" s="83"/>
      <c r="AG23" s="25"/>
      <c r="AH23" s="25"/>
      <c r="AI23" s="25"/>
      <c r="AJ23" s="103"/>
    </row>
    <row r="24" spans="1:36">
      <c r="A24" s="26"/>
      <c r="B24" s="26"/>
      <c r="C24" s="26"/>
      <c r="D24" s="30"/>
      <c r="E24" s="72"/>
      <c r="F24" s="67"/>
      <c r="G24" s="26"/>
      <c r="H24" s="26"/>
      <c r="I24" s="38"/>
      <c r="J24" s="38"/>
      <c r="K24" s="29"/>
      <c r="L24" s="29"/>
      <c r="M24" s="29"/>
      <c r="N24" s="29"/>
      <c r="O24" s="29"/>
      <c r="P24" s="29"/>
      <c r="Q24" s="29"/>
      <c r="R24" s="61"/>
      <c r="S24" s="25"/>
      <c r="T24" s="39"/>
      <c r="U24" s="25"/>
      <c r="V24" s="25"/>
      <c r="W24" s="25"/>
      <c r="X24" s="25"/>
      <c r="Y24" s="25"/>
      <c r="Z24" s="39"/>
      <c r="AA24" s="67"/>
      <c r="AB24" s="25"/>
      <c r="AC24" s="25"/>
      <c r="AD24" s="25"/>
      <c r="AE24" s="25"/>
      <c r="AF24" s="83"/>
      <c r="AG24" s="25"/>
      <c r="AH24" s="25"/>
      <c r="AI24" s="25"/>
      <c r="AJ24" s="103"/>
    </row>
    <row r="25" spans="1:36">
      <c r="A25" s="26"/>
      <c r="B25" s="26"/>
      <c r="C25" s="26"/>
      <c r="D25" s="35"/>
      <c r="E25" s="80"/>
      <c r="F25" s="71"/>
      <c r="G25" s="31"/>
      <c r="H25" s="31"/>
      <c r="I25" s="77"/>
      <c r="J25" s="74"/>
      <c r="K25" s="36"/>
      <c r="L25" s="36"/>
      <c r="M25" s="36"/>
      <c r="N25" s="36"/>
      <c r="O25" s="36"/>
      <c r="P25" s="36"/>
      <c r="Q25" s="36"/>
      <c r="R25" s="63"/>
      <c r="S25" s="32"/>
      <c r="T25" s="40"/>
      <c r="U25" s="37"/>
      <c r="V25" s="32"/>
      <c r="W25" s="32"/>
      <c r="X25" s="32"/>
      <c r="Y25" s="32"/>
      <c r="Z25" s="40"/>
      <c r="AA25" s="67"/>
      <c r="AB25" s="25"/>
      <c r="AC25" s="25"/>
      <c r="AD25" s="25"/>
      <c r="AE25" s="25"/>
      <c r="AF25" s="83"/>
      <c r="AG25" s="25"/>
      <c r="AH25" s="25"/>
      <c r="AI25" s="25"/>
      <c r="AJ25" s="103"/>
    </row>
    <row r="26" spans="1:36" s="34" customFormat="1">
      <c r="A26" s="44"/>
      <c r="B26" s="45"/>
      <c r="C26" s="148" t="s">
        <v>8</v>
      </c>
      <c r="D26" s="149"/>
      <c r="E26" s="149"/>
      <c r="F26" s="149"/>
      <c r="G26" s="149"/>
      <c r="H26" s="149"/>
      <c r="I26" s="149"/>
      <c r="J26" s="150"/>
      <c r="K26" s="43"/>
      <c r="L26" s="43"/>
      <c r="M26" s="43"/>
      <c r="N26" s="43"/>
      <c r="O26" s="46"/>
      <c r="P26" s="43"/>
      <c r="Q26" s="46"/>
      <c r="R26" s="43"/>
      <c r="S26" s="47"/>
      <c r="T26" s="43"/>
      <c r="U26" s="46"/>
      <c r="V26" s="43"/>
      <c r="W26" s="43"/>
      <c r="X26" s="43"/>
      <c r="Y26" s="46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</sheetData>
  <sortState ref="A6:AQ1292">
    <sortCondition ref="A6:A1292"/>
  </sortState>
  <mergeCells count="34">
    <mergeCell ref="W5:W6"/>
    <mergeCell ref="X5:X6"/>
    <mergeCell ref="U4:V5"/>
    <mergeCell ref="C26:J26"/>
    <mergeCell ref="N4:T4"/>
    <mergeCell ref="Q5:S5"/>
    <mergeCell ref="T5:T6"/>
    <mergeCell ref="P5:P6"/>
    <mergeCell ref="G4:H5"/>
    <mergeCell ref="K4:K6"/>
    <mergeCell ref="A1:Z1"/>
    <mergeCell ref="A2:Z2"/>
    <mergeCell ref="L4:L6"/>
    <mergeCell ref="M4:M6"/>
    <mergeCell ref="N5:N6"/>
    <mergeCell ref="O5:O6"/>
    <mergeCell ref="C4:C6"/>
    <mergeCell ref="D4:D6"/>
    <mergeCell ref="E4:E6"/>
    <mergeCell ref="F4:F6"/>
    <mergeCell ref="I4:I6"/>
    <mergeCell ref="J4:J6"/>
    <mergeCell ref="B4:B5"/>
    <mergeCell ref="Y5:Y6"/>
    <mergeCell ref="W4:Y4"/>
    <mergeCell ref="Z4:Z6"/>
    <mergeCell ref="AJ4:AJ6"/>
    <mergeCell ref="AA4:AA6"/>
    <mergeCell ref="AB4:AI4"/>
    <mergeCell ref="AB5:AC5"/>
    <mergeCell ref="AD5:AE5"/>
    <mergeCell ref="AF5:AG5"/>
    <mergeCell ref="AH5:AH6"/>
    <mergeCell ref="AI5:AI6"/>
  </mergeCells>
  <pageMargins left="0.70866141732283472" right="0.70866141732283472" top="0.74803149606299213" bottom="0.6692913385826772" header="0.31496062992125984" footer="0.47244094488188981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workbookViewId="0">
      <selection activeCell="D165" sqref="D165"/>
    </sheetView>
  </sheetViews>
  <sheetFormatPr defaultRowHeight="14.25"/>
  <cols>
    <col min="1" max="2" width="35.625" customWidth="1"/>
    <col min="3" max="3" width="28.875" customWidth="1"/>
    <col min="6" max="6" width="21.375" customWidth="1"/>
    <col min="7" max="7" width="28.25" customWidth="1"/>
    <col min="8" max="9" width="18.375" customWidth="1"/>
  </cols>
  <sheetData>
    <row r="1" spans="1:9" ht="37.5">
      <c r="A1" s="55" t="s">
        <v>84</v>
      </c>
      <c r="B1" s="78" t="s">
        <v>86</v>
      </c>
      <c r="C1" s="65" t="s">
        <v>93</v>
      </c>
      <c r="D1" s="54">
        <v>1</v>
      </c>
      <c r="E1" s="54"/>
      <c r="F1" s="65" t="s">
        <v>93</v>
      </c>
      <c r="G1" s="56" t="s">
        <v>97</v>
      </c>
      <c r="H1" s="59">
        <v>5600</v>
      </c>
      <c r="I1">
        <v>1</v>
      </c>
    </row>
    <row r="2" spans="1:9" ht="21">
      <c r="A2" s="30" t="s">
        <v>596</v>
      </c>
      <c r="B2" s="72" t="s">
        <v>86</v>
      </c>
      <c r="C2" s="67" t="s">
        <v>597</v>
      </c>
      <c r="D2" s="26">
        <v>1</v>
      </c>
      <c r="E2" s="26"/>
      <c r="F2" s="67" t="s">
        <v>597</v>
      </c>
      <c r="G2" s="38" t="s">
        <v>97</v>
      </c>
      <c r="H2" s="25">
        <v>5600</v>
      </c>
      <c r="I2">
        <v>2</v>
      </c>
    </row>
    <row r="3" spans="1:9" ht="21">
      <c r="A3" s="30" t="s">
        <v>598</v>
      </c>
      <c r="B3" s="72" t="s">
        <v>86</v>
      </c>
      <c r="C3" s="67" t="s">
        <v>599</v>
      </c>
      <c r="D3" s="26">
        <v>1</v>
      </c>
      <c r="E3" s="26"/>
      <c r="F3" s="67" t="s">
        <v>599</v>
      </c>
      <c r="G3" s="38" t="s">
        <v>97</v>
      </c>
      <c r="H3" s="25">
        <v>5600</v>
      </c>
      <c r="I3">
        <v>3</v>
      </c>
    </row>
    <row r="4" spans="1:9" ht="37.5">
      <c r="A4" s="30" t="s">
        <v>600</v>
      </c>
      <c r="B4" s="72" t="s">
        <v>86</v>
      </c>
      <c r="C4" s="67" t="s">
        <v>601</v>
      </c>
      <c r="D4" s="26">
        <v>1</v>
      </c>
      <c r="E4" s="26"/>
      <c r="F4" s="67" t="s">
        <v>601</v>
      </c>
      <c r="G4" s="38" t="s">
        <v>97</v>
      </c>
      <c r="H4" s="25">
        <v>5600</v>
      </c>
      <c r="I4">
        <v>4</v>
      </c>
    </row>
    <row r="5" spans="1:9" ht="21">
      <c r="A5" s="30" t="s">
        <v>606</v>
      </c>
      <c r="B5" s="72" t="s">
        <v>86</v>
      </c>
      <c r="C5" s="67" t="s">
        <v>607</v>
      </c>
      <c r="D5" s="26">
        <v>1</v>
      </c>
      <c r="E5" s="26"/>
      <c r="F5" s="67" t="s">
        <v>607</v>
      </c>
      <c r="G5" s="38" t="s">
        <v>97</v>
      </c>
      <c r="H5" s="25">
        <v>5600</v>
      </c>
      <c r="I5">
        <v>5</v>
      </c>
    </row>
    <row r="6" spans="1:9" ht="21">
      <c r="A6" s="30" t="s">
        <v>505</v>
      </c>
      <c r="B6" s="72" t="s">
        <v>215</v>
      </c>
      <c r="C6" s="38" t="s">
        <v>582</v>
      </c>
      <c r="D6" s="26">
        <v>1</v>
      </c>
      <c r="E6" s="26"/>
      <c r="F6" s="69" t="s">
        <v>528</v>
      </c>
      <c r="G6" s="38" t="s">
        <v>97</v>
      </c>
      <c r="H6" s="25">
        <v>5600</v>
      </c>
      <c r="I6">
        <v>6</v>
      </c>
    </row>
    <row r="7" spans="1:9" ht="21">
      <c r="A7" s="30" t="s">
        <v>496</v>
      </c>
      <c r="B7" s="72" t="s">
        <v>211</v>
      </c>
      <c r="C7" s="69" t="s">
        <v>129</v>
      </c>
      <c r="D7" s="26">
        <v>1</v>
      </c>
      <c r="E7" s="26"/>
      <c r="F7" s="69" t="s">
        <v>528</v>
      </c>
      <c r="G7" s="38" t="s">
        <v>97</v>
      </c>
      <c r="H7" s="25">
        <v>5600</v>
      </c>
      <c r="I7">
        <v>7</v>
      </c>
    </row>
    <row r="8" spans="1:9" ht="21">
      <c r="A8" s="62" t="s">
        <v>498</v>
      </c>
      <c r="B8" s="79" t="s">
        <v>502</v>
      </c>
      <c r="C8" s="71" t="s">
        <v>129</v>
      </c>
      <c r="D8" s="31">
        <v>1</v>
      </c>
      <c r="E8" s="31"/>
      <c r="F8" s="71"/>
      <c r="G8" s="70" t="s">
        <v>97</v>
      </c>
      <c r="H8" s="25">
        <v>5600</v>
      </c>
      <c r="I8">
        <v>8</v>
      </c>
    </row>
    <row r="9" spans="1:9" ht="21">
      <c r="A9" s="62" t="s">
        <v>576</v>
      </c>
      <c r="B9" s="79" t="s">
        <v>502</v>
      </c>
      <c r="C9" s="71" t="s">
        <v>129</v>
      </c>
      <c r="D9" s="31">
        <v>1</v>
      </c>
      <c r="E9" s="31"/>
      <c r="F9" s="71"/>
      <c r="G9" s="70" t="s">
        <v>97</v>
      </c>
      <c r="H9" s="25">
        <v>5600</v>
      </c>
      <c r="I9">
        <v>9</v>
      </c>
    </row>
    <row r="10" spans="1:9" ht="21">
      <c r="A10" s="62" t="s">
        <v>499</v>
      </c>
      <c r="B10" s="79" t="s">
        <v>502</v>
      </c>
      <c r="C10" s="71" t="s">
        <v>129</v>
      </c>
      <c r="D10" s="31">
        <v>1</v>
      </c>
      <c r="E10" s="31"/>
      <c r="F10" s="71"/>
      <c r="G10" s="70" t="s">
        <v>97</v>
      </c>
      <c r="H10" s="25">
        <v>5600</v>
      </c>
      <c r="I10">
        <v>10</v>
      </c>
    </row>
    <row r="11" spans="1:9" ht="21">
      <c r="A11" s="30" t="s">
        <v>501</v>
      </c>
      <c r="B11" s="72" t="s">
        <v>502</v>
      </c>
      <c r="C11" s="69" t="s">
        <v>129</v>
      </c>
      <c r="D11" s="26">
        <v>1</v>
      </c>
      <c r="E11" s="26"/>
      <c r="F11" s="69"/>
      <c r="G11" s="38" t="s">
        <v>97</v>
      </c>
      <c r="H11" s="25">
        <v>5600</v>
      </c>
      <c r="I11">
        <v>11</v>
      </c>
    </row>
    <row r="12" spans="1:9" ht="37.5">
      <c r="A12" s="30" t="s">
        <v>137</v>
      </c>
      <c r="B12" s="72" t="s">
        <v>223</v>
      </c>
      <c r="C12" s="38" t="s">
        <v>222</v>
      </c>
      <c r="D12" s="26">
        <v>1</v>
      </c>
      <c r="E12" s="26"/>
      <c r="F12" s="38" t="s">
        <v>149</v>
      </c>
      <c r="G12" s="38" t="s">
        <v>97</v>
      </c>
      <c r="H12" s="25">
        <v>5600</v>
      </c>
      <c r="I12">
        <v>12</v>
      </c>
    </row>
    <row r="13" spans="1:9" ht="37.5">
      <c r="A13" s="30" t="s">
        <v>130</v>
      </c>
      <c r="B13" s="72" t="s">
        <v>230</v>
      </c>
      <c r="C13" s="38" t="s">
        <v>142</v>
      </c>
      <c r="D13" s="26">
        <v>1</v>
      </c>
      <c r="E13" s="26"/>
      <c r="F13" s="38" t="s">
        <v>142</v>
      </c>
      <c r="G13" s="38" t="s">
        <v>97</v>
      </c>
      <c r="H13" s="25">
        <v>5600</v>
      </c>
      <c r="I13">
        <v>13</v>
      </c>
    </row>
    <row r="14" spans="1:9" ht="37.5">
      <c r="A14" s="30" t="s">
        <v>154</v>
      </c>
      <c r="B14" s="72" t="s">
        <v>230</v>
      </c>
      <c r="C14" s="38" t="s">
        <v>163</v>
      </c>
      <c r="D14" s="26">
        <v>1</v>
      </c>
      <c r="E14" s="26"/>
      <c r="F14" s="38" t="s">
        <v>163</v>
      </c>
      <c r="G14" s="38" t="s">
        <v>97</v>
      </c>
      <c r="H14" s="25">
        <v>5600</v>
      </c>
      <c r="I14">
        <v>14</v>
      </c>
    </row>
    <row r="15" spans="1:9" ht="37.5">
      <c r="A15" s="30" t="s">
        <v>139</v>
      </c>
      <c r="B15" s="72" t="s">
        <v>225</v>
      </c>
      <c r="C15" s="38" t="s">
        <v>151</v>
      </c>
      <c r="D15" s="26">
        <v>1</v>
      </c>
      <c r="E15" s="26"/>
      <c r="F15" s="38" t="s">
        <v>151</v>
      </c>
      <c r="G15" s="38" t="s">
        <v>97</v>
      </c>
      <c r="H15" s="25">
        <v>5600</v>
      </c>
      <c r="I15">
        <v>15</v>
      </c>
    </row>
    <row r="16" spans="1:9" ht="37.5">
      <c r="A16" s="30" t="s">
        <v>156</v>
      </c>
      <c r="B16" s="72" t="s">
        <v>277</v>
      </c>
      <c r="C16" s="38" t="s">
        <v>588</v>
      </c>
      <c r="D16" s="26">
        <v>1</v>
      </c>
      <c r="E16" s="26"/>
      <c r="F16" s="38" t="s">
        <v>588</v>
      </c>
      <c r="G16" s="38" t="s">
        <v>97</v>
      </c>
      <c r="H16" s="25">
        <v>5600</v>
      </c>
      <c r="I16">
        <v>16</v>
      </c>
    </row>
    <row r="17" spans="1:9" ht="37.5">
      <c r="A17" s="30" t="s">
        <v>135</v>
      </c>
      <c r="B17" s="72" t="s">
        <v>221</v>
      </c>
      <c r="C17" s="38" t="s">
        <v>147</v>
      </c>
      <c r="D17" s="26">
        <v>1</v>
      </c>
      <c r="E17" s="26"/>
      <c r="F17" s="38" t="s">
        <v>147</v>
      </c>
      <c r="G17" s="38" t="s">
        <v>97</v>
      </c>
      <c r="H17" s="25">
        <v>5600</v>
      </c>
      <c r="I17">
        <v>17</v>
      </c>
    </row>
    <row r="18" spans="1:9" ht="21">
      <c r="A18" s="30" t="s">
        <v>133</v>
      </c>
      <c r="B18" s="72" t="s">
        <v>219</v>
      </c>
      <c r="C18" s="38" t="s">
        <v>145</v>
      </c>
      <c r="D18" s="26">
        <v>1</v>
      </c>
      <c r="E18" s="26"/>
      <c r="F18" s="38" t="s">
        <v>145</v>
      </c>
      <c r="G18" s="38" t="s">
        <v>97</v>
      </c>
      <c r="H18" s="25">
        <v>5600</v>
      </c>
      <c r="I18">
        <v>18</v>
      </c>
    </row>
    <row r="19" spans="1:9" ht="37.5">
      <c r="A19" s="30" t="s">
        <v>105</v>
      </c>
      <c r="B19" s="72" t="s">
        <v>213</v>
      </c>
      <c r="C19" s="38" t="s">
        <v>121</v>
      </c>
      <c r="D19" s="26">
        <v>1</v>
      </c>
      <c r="E19" s="26"/>
      <c r="F19" s="38" t="s">
        <v>121</v>
      </c>
      <c r="G19" s="38" t="s">
        <v>97</v>
      </c>
      <c r="H19" s="25">
        <v>5600</v>
      </c>
      <c r="I19">
        <v>19</v>
      </c>
    </row>
    <row r="20" spans="1:9" ht="21">
      <c r="A20" s="30" t="s">
        <v>494</v>
      </c>
      <c r="B20" s="72" t="s">
        <v>213</v>
      </c>
      <c r="C20" s="69" t="s">
        <v>129</v>
      </c>
      <c r="D20" s="26">
        <v>1</v>
      </c>
      <c r="E20" s="26"/>
      <c r="F20" s="69"/>
      <c r="G20" s="38" t="s">
        <v>97</v>
      </c>
      <c r="H20" s="25">
        <v>5600</v>
      </c>
      <c r="I20">
        <v>20</v>
      </c>
    </row>
    <row r="21" spans="1:9" ht="21">
      <c r="A21" s="62" t="s">
        <v>313</v>
      </c>
      <c r="B21" s="79" t="s">
        <v>208</v>
      </c>
      <c r="C21" s="71" t="s">
        <v>129</v>
      </c>
      <c r="D21" s="31">
        <v>1</v>
      </c>
      <c r="E21" s="31"/>
      <c r="F21" s="70"/>
      <c r="G21" s="70" t="s">
        <v>97</v>
      </c>
      <c r="H21" s="25">
        <v>5600</v>
      </c>
      <c r="I21">
        <v>21</v>
      </c>
    </row>
    <row r="22" spans="1:9" ht="21">
      <c r="A22" s="62" t="s">
        <v>318</v>
      </c>
      <c r="B22" s="79" t="s">
        <v>208</v>
      </c>
      <c r="C22" s="71" t="s">
        <v>129</v>
      </c>
      <c r="D22" s="31">
        <v>1</v>
      </c>
      <c r="E22" s="31"/>
      <c r="F22" s="70"/>
      <c r="G22" s="70" t="s">
        <v>97</v>
      </c>
      <c r="H22" s="25">
        <v>5600</v>
      </c>
      <c r="I22">
        <v>22</v>
      </c>
    </row>
    <row r="23" spans="1:9" ht="37.5">
      <c r="A23" s="30" t="s">
        <v>134</v>
      </c>
      <c r="B23" s="72" t="s">
        <v>220</v>
      </c>
      <c r="C23" s="38" t="s">
        <v>146</v>
      </c>
      <c r="D23" s="26">
        <v>1</v>
      </c>
      <c r="E23" s="26"/>
      <c r="F23" s="38" t="s">
        <v>146</v>
      </c>
      <c r="G23" s="38" t="s">
        <v>97</v>
      </c>
      <c r="H23" s="25">
        <v>5600</v>
      </c>
      <c r="I23">
        <v>23</v>
      </c>
    </row>
    <row r="24" spans="1:9" ht="21">
      <c r="A24" s="30" t="s">
        <v>312</v>
      </c>
      <c r="B24" s="72" t="s">
        <v>208</v>
      </c>
      <c r="C24" s="69" t="s">
        <v>129</v>
      </c>
      <c r="D24" s="26">
        <v>1</v>
      </c>
      <c r="E24" s="26"/>
      <c r="F24" s="38" t="s">
        <v>538</v>
      </c>
      <c r="G24" s="38" t="s">
        <v>97</v>
      </c>
      <c r="H24" s="25">
        <v>5600</v>
      </c>
      <c r="I24">
        <v>24</v>
      </c>
    </row>
    <row r="25" spans="1:9" ht="21">
      <c r="A25" s="30" t="s">
        <v>311</v>
      </c>
      <c r="B25" s="72" t="s">
        <v>229</v>
      </c>
      <c r="C25" s="69" t="s">
        <v>129</v>
      </c>
      <c r="D25" s="26">
        <v>1</v>
      </c>
      <c r="E25" s="26"/>
      <c r="F25" s="38" t="s">
        <v>593</v>
      </c>
      <c r="G25" s="38" t="s">
        <v>97</v>
      </c>
      <c r="H25" s="25">
        <v>5600</v>
      </c>
      <c r="I25">
        <v>25</v>
      </c>
    </row>
    <row r="26" spans="1:9" ht="21">
      <c r="A26" s="30" t="s">
        <v>306</v>
      </c>
      <c r="B26" s="72" t="s">
        <v>208</v>
      </c>
      <c r="C26" s="69" t="s">
        <v>129</v>
      </c>
      <c r="D26" s="26">
        <v>1</v>
      </c>
      <c r="E26" s="26"/>
      <c r="F26" s="38"/>
      <c r="G26" s="38" t="s">
        <v>97</v>
      </c>
      <c r="H26" s="25">
        <v>5600</v>
      </c>
      <c r="I26">
        <v>26</v>
      </c>
    </row>
    <row r="27" spans="1:9" ht="21">
      <c r="A27" s="30" t="s">
        <v>310</v>
      </c>
      <c r="B27" s="72" t="s">
        <v>208</v>
      </c>
      <c r="C27" s="69" t="s">
        <v>129</v>
      </c>
      <c r="D27" s="26">
        <v>1</v>
      </c>
      <c r="E27" s="26"/>
      <c r="F27" s="38"/>
      <c r="G27" s="38" t="s">
        <v>97</v>
      </c>
      <c r="H27" s="25">
        <v>5600</v>
      </c>
      <c r="I27">
        <v>27</v>
      </c>
    </row>
    <row r="28" spans="1:9" ht="21">
      <c r="A28" s="30" t="s">
        <v>305</v>
      </c>
      <c r="B28" s="72" t="s">
        <v>208</v>
      </c>
      <c r="C28" s="69" t="s">
        <v>129</v>
      </c>
      <c r="D28" s="26">
        <v>1</v>
      </c>
      <c r="E28" s="26"/>
      <c r="F28" s="38" t="s">
        <v>528</v>
      </c>
      <c r="G28" s="38" t="s">
        <v>97</v>
      </c>
      <c r="H28" s="25">
        <v>5600</v>
      </c>
      <c r="I28">
        <v>28</v>
      </c>
    </row>
    <row r="29" spans="1:9" ht="21">
      <c r="A29" s="30" t="s">
        <v>304</v>
      </c>
      <c r="B29" s="72" t="s">
        <v>208</v>
      </c>
      <c r="C29" s="69" t="s">
        <v>129</v>
      </c>
      <c r="D29" s="26">
        <v>1</v>
      </c>
      <c r="E29" s="26"/>
      <c r="F29" s="38"/>
      <c r="G29" s="38" t="s">
        <v>97</v>
      </c>
      <c r="H29" s="25">
        <v>5600</v>
      </c>
      <c r="I29">
        <v>29</v>
      </c>
    </row>
    <row r="30" spans="1:9" ht="21">
      <c r="A30" s="30" t="s">
        <v>303</v>
      </c>
      <c r="B30" s="72" t="s">
        <v>208</v>
      </c>
      <c r="C30" s="69" t="s">
        <v>129</v>
      </c>
      <c r="D30" s="26">
        <v>1</v>
      </c>
      <c r="E30" s="26"/>
      <c r="F30" s="38"/>
      <c r="G30" s="38" t="s">
        <v>97</v>
      </c>
      <c r="H30" s="25">
        <v>5600</v>
      </c>
      <c r="I30">
        <v>30</v>
      </c>
    </row>
    <row r="31" spans="1:9" ht="21">
      <c r="A31" s="30" t="s">
        <v>309</v>
      </c>
      <c r="B31" s="72" t="s">
        <v>208</v>
      </c>
      <c r="C31" s="69" t="s">
        <v>129</v>
      </c>
      <c r="D31" s="26">
        <v>1</v>
      </c>
      <c r="E31" s="26"/>
      <c r="F31" s="38"/>
      <c r="G31" s="38" t="s">
        <v>97</v>
      </c>
      <c r="H31" s="25">
        <v>5600</v>
      </c>
      <c r="I31">
        <v>31</v>
      </c>
    </row>
    <row r="32" spans="1:9" ht="21">
      <c r="A32" s="30" t="s">
        <v>307</v>
      </c>
      <c r="B32" s="72" t="s">
        <v>208</v>
      </c>
      <c r="C32" s="69" t="s">
        <v>129</v>
      </c>
      <c r="D32" s="26">
        <v>1</v>
      </c>
      <c r="E32" s="26"/>
      <c r="F32" s="38"/>
      <c r="G32" s="38" t="s">
        <v>97</v>
      </c>
      <c r="H32" s="25">
        <v>5600</v>
      </c>
      <c r="I32">
        <v>32</v>
      </c>
    </row>
    <row r="33" spans="1:9" ht="21">
      <c r="A33" s="30" t="s">
        <v>308</v>
      </c>
      <c r="B33" s="72" t="s">
        <v>208</v>
      </c>
      <c r="C33" s="69" t="s">
        <v>129</v>
      </c>
      <c r="D33" s="26">
        <v>1</v>
      </c>
      <c r="E33" s="26"/>
      <c r="F33" s="38"/>
      <c r="G33" s="38" t="s">
        <v>97</v>
      </c>
      <c r="H33" s="25">
        <v>5600</v>
      </c>
      <c r="I33">
        <v>33</v>
      </c>
    </row>
    <row r="34" spans="1:9" ht="21">
      <c r="A34" s="30" t="s">
        <v>319</v>
      </c>
      <c r="B34" s="72" t="s">
        <v>208</v>
      </c>
      <c r="C34" s="69" t="s">
        <v>129</v>
      </c>
      <c r="D34" s="26">
        <v>1</v>
      </c>
      <c r="E34" s="26"/>
      <c r="F34" s="38"/>
      <c r="G34" s="38" t="s">
        <v>97</v>
      </c>
      <c r="H34" s="25">
        <v>5600</v>
      </c>
      <c r="I34">
        <v>34</v>
      </c>
    </row>
    <row r="35" spans="1:9" ht="37.5">
      <c r="A35" s="30" t="s">
        <v>361</v>
      </c>
      <c r="B35" s="72" t="s">
        <v>214</v>
      </c>
      <c r="C35" s="69" t="s">
        <v>129</v>
      </c>
      <c r="D35" s="26">
        <v>1</v>
      </c>
      <c r="E35" s="26"/>
      <c r="F35" s="38" t="s">
        <v>549</v>
      </c>
      <c r="G35" s="38" t="s">
        <v>97</v>
      </c>
      <c r="H35" s="25">
        <v>5600</v>
      </c>
      <c r="I35">
        <v>35</v>
      </c>
    </row>
    <row r="36" spans="1:9" ht="21">
      <c r="A36" s="30" t="s">
        <v>365</v>
      </c>
      <c r="B36" s="72" t="s">
        <v>214</v>
      </c>
      <c r="C36" s="69" t="s">
        <v>129</v>
      </c>
      <c r="D36" s="26">
        <v>1</v>
      </c>
      <c r="E36" s="26"/>
      <c r="F36" s="38"/>
      <c r="G36" s="38" t="s">
        <v>97</v>
      </c>
      <c r="H36" s="25">
        <v>5600</v>
      </c>
      <c r="I36">
        <v>36</v>
      </c>
    </row>
    <row r="37" spans="1:9" ht="21">
      <c r="A37" s="30" t="s">
        <v>362</v>
      </c>
      <c r="B37" s="72" t="s">
        <v>214</v>
      </c>
      <c r="C37" s="69" t="s">
        <v>129</v>
      </c>
      <c r="D37" s="26">
        <v>1</v>
      </c>
      <c r="E37" s="26"/>
      <c r="F37" s="38"/>
      <c r="G37" s="38" t="s">
        <v>97</v>
      </c>
      <c r="H37" s="25">
        <v>5600</v>
      </c>
      <c r="I37">
        <v>37</v>
      </c>
    </row>
    <row r="38" spans="1:9" ht="21">
      <c r="A38" s="30" t="s">
        <v>363</v>
      </c>
      <c r="B38" s="72" t="s">
        <v>214</v>
      </c>
      <c r="C38" s="69" t="s">
        <v>129</v>
      </c>
      <c r="D38" s="26">
        <v>1</v>
      </c>
      <c r="E38" s="26"/>
      <c r="F38" s="38"/>
      <c r="G38" s="38" t="s">
        <v>97</v>
      </c>
      <c r="H38" s="25">
        <v>5600</v>
      </c>
      <c r="I38">
        <v>38</v>
      </c>
    </row>
    <row r="39" spans="1:9" ht="21">
      <c r="A39" s="30" t="s">
        <v>102</v>
      </c>
      <c r="B39" s="72" t="s">
        <v>204</v>
      </c>
      <c r="C39" s="38" t="s">
        <v>614</v>
      </c>
      <c r="D39" s="26">
        <v>1</v>
      </c>
      <c r="E39" s="26"/>
      <c r="F39" s="38" t="s">
        <v>118</v>
      </c>
      <c r="G39" s="38" t="s">
        <v>97</v>
      </c>
      <c r="H39" s="25">
        <v>5600</v>
      </c>
      <c r="I39">
        <v>39</v>
      </c>
    </row>
    <row r="40" spans="1:9" ht="21">
      <c r="A40" s="30" t="s">
        <v>443</v>
      </c>
      <c r="B40" s="72" t="s">
        <v>204</v>
      </c>
      <c r="C40" s="69" t="s">
        <v>129</v>
      </c>
      <c r="D40" s="26">
        <v>1</v>
      </c>
      <c r="E40" s="26"/>
      <c r="F40" s="69"/>
      <c r="G40" s="76" t="s">
        <v>97</v>
      </c>
      <c r="H40" s="25">
        <v>5600</v>
      </c>
      <c r="I40">
        <v>40</v>
      </c>
    </row>
    <row r="41" spans="1:9" ht="21">
      <c r="A41" s="30" t="s">
        <v>449</v>
      </c>
      <c r="B41" s="72" t="s">
        <v>204</v>
      </c>
      <c r="C41" s="69" t="s">
        <v>129</v>
      </c>
      <c r="D41" s="26">
        <v>1</v>
      </c>
      <c r="E41" s="26"/>
      <c r="F41" s="69"/>
      <c r="G41" s="76" t="s">
        <v>97</v>
      </c>
      <c r="H41" s="25">
        <v>5600</v>
      </c>
      <c r="I41">
        <v>41</v>
      </c>
    </row>
    <row r="42" spans="1:9" ht="21">
      <c r="A42" s="30" t="s">
        <v>444</v>
      </c>
      <c r="B42" s="72" t="s">
        <v>204</v>
      </c>
      <c r="C42" s="69" t="s">
        <v>129</v>
      </c>
      <c r="D42" s="26">
        <v>1</v>
      </c>
      <c r="E42" s="26"/>
      <c r="F42" s="69"/>
      <c r="G42" s="76" t="s">
        <v>97</v>
      </c>
      <c r="H42" s="25">
        <v>5600</v>
      </c>
      <c r="I42">
        <v>42</v>
      </c>
    </row>
    <row r="43" spans="1:9" ht="21">
      <c r="A43" s="30" t="s">
        <v>445</v>
      </c>
      <c r="B43" s="72" t="s">
        <v>204</v>
      </c>
      <c r="C43" s="69" t="s">
        <v>129</v>
      </c>
      <c r="D43" s="26">
        <v>1</v>
      </c>
      <c r="E43" s="26"/>
      <c r="F43" s="69"/>
      <c r="G43" s="76" t="s">
        <v>97</v>
      </c>
      <c r="H43" s="25">
        <v>5600</v>
      </c>
      <c r="I43">
        <v>43</v>
      </c>
    </row>
    <row r="44" spans="1:9" ht="21">
      <c r="A44" s="30" t="s">
        <v>447</v>
      </c>
      <c r="B44" s="72" t="s">
        <v>204</v>
      </c>
      <c r="C44" s="69" t="s">
        <v>129</v>
      </c>
      <c r="D44" s="26">
        <v>1</v>
      </c>
      <c r="E44" s="26"/>
      <c r="F44" s="69"/>
      <c r="G44" s="76" t="s">
        <v>97</v>
      </c>
      <c r="H44" s="25">
        <v>5600</v>
      </c>
      <c r="I44">
        <v>44</v>
      </c>
    </row>
    <row r="45" spans="1:9" ht="21">
      <c r="A45" s="30" t="s">
        <v>446</v>
      </c>
      <c r="B45" s="72" t="s">
        <v>204</v>
      </c>
      <c r="C45" s="69" t="s">
        <v>129</v>
      </c>
      <c r="D45" s="26">
        <v>1</v>
      </c>
      <c r="E45" s="26"/>
      <c r="F45" s="69"/>
      <c r="G45" s="76" t="s">
        <v>97</v>
      </c>
      <c r="H45" s="25">
        <v>5600</v>
      </c>
      <c r="I45">
        <v>45</v>
      </c>
    </row>
    <row r="46" spans="1:9" ht="21">
      <c r="A46" s="30" t="s">
        <v>453</v>
      </c>
      <c r="B46" s="72" t="s">
        <v>231</v>
      </c>
      <c r="C46" s="69" t="s">
        <v>129</v>
      </c>
      <c r="D46" s="26">
        <v>1</v>
      </c>
      <c r="E46" s="26"/>
      <c r="F46" s="69" t="s">
        <v>528</v>
      </c>
      <c r="G46" s="38" t="s">
        <v>97</v>
      </c>
      <c r="H46" s="25">
        <v>5600</v>
      </c>
      <c r="I46">
        <v>46</v>
      </c>
    </row>
    <row r="47" spans="1:9" ht="21">
      <c r="A47" s="30" t="s">
        <v>457</v>
      </c>
      <c r="B47" s="72" t="s">
        <v>231</v>
      </c>
      <c r="C47" s="69" t="s">
        <v>129</v>
      </c>
      <c r="D47" s="26">
        <v>1</v>
      </c>
      <c r="E47" s="26"/>
      <c r="F47" s="69"/>
      <c r="G47" s="38" t="s">
        <v>97</v>
      </c>
      <c r="H47" s="25">
        <v>5600</v>
      </c>
      <c r="I47">
        <v>47</v>
      </c>
    </row>
    <row r="48" spans="1:9" ht="21">
      <c r="A48" s="30" t="s">
        <v>454</v>
      </c>
      <c r="B48" s="72" t="s">
        <v>231</v>
      </c>
      <c r="C48" s="69" t="s">
        <v>129</v>
      </c>
      <c r="D48" s="26">
        <v>1</v>
      </c>
      <c r="E48" s="26"/>
      <c r="F48" s="69"/>
      <c r="G48" s="38" t="s">
        <v>97</v>
      </c>
      <c r="H48" s="25">
        <v>5600</v>
      </c>
      <c r="I48">
        <v>48</v>
      </c>
    </row>
    <row r="49" spans="1:9" ht="21">
      <c r="A49" s="30" t="s">
        <v>455</v>
      </c>
      <c r="B49" s="72" t="s">
        <v>231</v>
      </c>
      <c r="C49" s="69" t="s">
        <v>129</v>
      </c>
      <c r="D49" s="26">
        <v>1</v>
      </c>
      <c r="E49" s="26"/>
      <c r="F49" s="69"/>
      <c r="G49" s="38" t="s">
        <v>97</v>
      </c>
      <c r="H49" s="25">
        <v>5600</v>
      </c>
      <c r="I49">
        <v>49</v>
      </c>
    </row>
    <row r="50" spans="1:9" ht="21">
      <c r="A50" s="30" t="s">
        <v>456</v>
      </c>
      <c r="B50" s="72" t="s">
        <v>231</v>
      </c>
      <c r="C50" s="69" t="s">
        <v>129</v>
      </c>
      <c r="D50" s="26">
        <v>1</v>
      </c>
      <c r="E50" s="26"/>
      <c r="F50" s="69"/>
      <c r="G50" s="38" t="s">
        <v>97</v>
      </c>
      <c r="H50" s="25">
        <v>5600</v>
      </c>
      <c r="I50">
        <v>50</v>
      </c>
    </row>
    <row r="51" spans="1:9" ht="21">
      <c r="A51" s="30" t="s">
        <v>462</v>
      </c>
      <c r="B51" s="72" t="s">
        <v>231</v>
      </c>
      <c r="C51" s="69" t="s">
        <v>129</v>
      </c>
      <c r="D51" s="26">
        <v>1</v>
      </c>
      <c r="E51" s="26"/>
      <c r="F51" s="69"/>
      <c r="G51" s="38" t="s">
        <v>97</v>
      </c>
      <c r="H51" s="25">
        <v>5600</v>
      </c>
      <c r="I51">
        <v>51</v>
      </c>
    </row>
    <row r="52" spans="1:9" ht="21">
      <c r="A52" s="30" t="s">
        <v>459</v>
      </c>
      <c r="B52" s="72" t="s">
        <v>231</v>
      </c>
      <c r="C52" s="69" t="s">
        <v>129</v>
      </c>
      <c r="D52" s="26">
        <v>1</v>
      </c>
      <c r="E52" s="26"/>
      <c r="F52" s="69"/>
      <c r="G52" s="38" t="s">
        <v>97</v>
      </c>
      <c r="H52" s="25">
        <v>5600</v>
      </c>
      <c r="I52">
        <v>52</v>
      </c>
    </row>
    <row r="53" spans="1:9" ht="21">
      <c r="A53" s="30" t="s">
        <v>460</v>
      </c>
      <c r="B53" s="72" t="s">
        <v>231</v>
      </c>
      <c r="C53" s="69" t="s">
        <v>129</v>
      </c>
      <c r="D53" s="26">
        <v>1</v>
      </c>
      <c r="E53" s="26"/>
      <c r="F53" s="69"/>
      <c r="G53" s="38" t="s">
        <v>97</v>
      </c>
      <c r="H53" s="25">
        <v>5600</v>
      </c>
      <c r="I53">
        <v>53</v>
      </c>
    </row>
    <row r="54" spans="1:9" ht="21">
      <c r="A54" s="30" t="s">
        <v>458</v>
      </c>
      <c r="B54" s="72" t="s">
        <v>231</v>
      </c>
      <c r="C54" s="69" t="s">
        <v>129</v>
      </c>
      <c r="D54" s="26">
        <v>1</v>
      </c>
      <c r="E54" s="26"/>
      <c r="F54" s="69"/>
      <c r="G54" s="38" t="s">
        <v>97</v>
      </c>
      <c r="H54" s="25">
        <v>5600</v>
      </c>
      <c r="I54">
        <v>54</v>
      </c>
    </row>
    <row r="55" spans="1:9" ht="21">
      <c r="A55" s="30" t="s">
        <v>465</v>
      </c>
      <c r="B55" s="72" t="s">
        <v>231</v>
      </c>
      <c r="C55" s="69" t="s">
        <v>129</v>
      </c>
      <c r="D55" s="26">
        <v>1</v>
      </c>
      <c r="E55" s="26"/>
      <c r="F55" s="69"/>
      <c r="G55" s="38" t="s">
        <v>97</v>
      </c>
      <c r="H55" s="25">
        <v>5600</v>
      </c>
      <c r="I55">
        <v>55</v>
      </c>
    </row>
    <row r="56" spans="1:9" ht="21">
      <c r="A56" s="30" t="s">
        <v>473</v>
      </c>
      <c r="B56" s="72" t="s">
        <v>203</v>
      </c>
      <c r="C56" s="69" t="s">
        <v>129</v>
      </c>
      <c r="D56" s="26">
        <v>1</v>
      </c>
      <c r="E56" s="26"/>
      <c r="F56" s="69"/>
      <c r="G56" s="38" t="s">
        <v>97</v>
      </c>
      <c r="H56" s="25">
        <v>5600</v>
      </c>
      <c r="I56">
        <v>56</v>
      </c>
    </row>
    <row r="57" spans="1:9" ht="21">
      <c r="A57" s="30" t="s">
        <v>467</v>
      </c>
      <c r="B57" s="72" t="s">
        <v>203</v>
      </c>
      <c r="C57" s="69" t="s">
        <v>129</v>
      </c>
      <c r="D57" s="26">
        <v>1</v>
      </c>
      <c r="E57" s="26"/>
      <c r="F57" s="69" t="s">
        <v>528</v>
      </c>
      <c r="G57" s="38" t="s">
        <v>97</v>
      </c>
      <c r="H57" s="25">
        <v>5600</v>
      </c>
      <c r="I57">
        <v>57</v>
      </c>
    </row>
    <row r="58" spans="1:9" ht="21">
      <c r="A58" s="30" t="s">
        <v>468</v>
      </c>
      <c r="B58" s="72" t="s">
        <v>203</v>
      </c>
      <c r="C58" s="69" t="s">
        <v>129</v>
      </c>
      <c r="D58" s="26">
        <v>1</v>
      </c>
      <c r="E58" s="26"/>
      <c r="F58" s="69" t="s">
        <v>550</v>
      </c>
      <c r="G58" s="38" t="s">
        <v>97</v>
      </c>
      <c r="H58" s="25">
        <v>5600</v>
      </c>
      <c r="I58">
        <v>58</v>
      </c>
    </row>
    <row r="59" spans="1:9" ht="21">
      <c r="A59" s="30" t="s">
        <v>476</v>
      </c>
      <c r="B59" s="72" t="s">
        <v>203</v>
      </c>
      <c r="C59" s="69" t="s">
        <v>129</v>
      </c>
      <c r="D59" s="26">
        <v>1</v>
      </c>
      <c r="E59" s="26"/>
      <c r="F59" s="69"/>
      <c r="G59" s="38" t="s">
        <v>97</v>
      </c>
      <c r="H59" s="25">
        <v>5600</v>
      </c>
      <c r="I59">
        <v>59</v>
      </c>
    </row>
    <row r="60" spans="1:9" ht="21">
      <c r="A60" s="30" t="s">
        <v>478</v>
      </c>
      <c r="B60" s="72" t="s">
        <v>203</v>
      </c>
      <c r="C60" s="69" t="s">
        <v>129</v>
      </c>
      <c r="D60" s="26">
        <v>1</v>
      </c>
      <c r="E60" s="26"/>
      <c r="F60" s="69"/>
      <c r="G60" s="38" t="s">
        <v>97</v>
      </c>
      <c r="H60" s="25">
        <v>5600</v>
      </c>
      <c r="I60">
        <v>60</v>
      </c>
    </row>
    <row r="61" spans="1:9" ht="21">
      <c r="A61" s="30" t="s">
        <v>477</v>
      </c>
      <c r="B61" s="72" t="s">
        <v>203</v>
      </c>
      <c r="C61" s="69" t="s">
        <v>129</v>
      </c>
      <c r="D61" s="26">
        <v>1</v>
      </c>
      <c r="E61" s="26"/>
      <c r="F61" s="69"/>
      <c r="G61" s="38" t="s">
        <v>97</v>
      </c>
      <c r="H61" s="25">
        <v>5600</v>
      </c>
      <c r="I61">
        <v>61</v>
      </c>
    </row>
    <row r="62" spans="1:9" ht="21">
      <c r="A62" s="30" t="s">
        <v>469</v>
      </c>
      <c r="B62" s="72" t="s">
        <v>203</v>
      </c>
      <c r="C62" s="69" t="s">
        <v>129</v>
      </c>
      <c r="D62" s="26">
        <v>1</v>
      </c>
      <c r="E62" s="26"/>
      <c r="F62" s="69"/>
      <c r="G62" s="38" t="s">
        <v>97</v>
      </c>
      <c r="H62" s="25">
        <v>5600</v>
      </c>
      <c r="I62">
        <v>62</v>
      </c>
    </row>
    <row r="63" spans="1:9" ht="21">
      <c r="A63" s="30" t="s">
        <v>470</v>
      </c>
      <c r="B63" s="72" t="s">
        <v>203</v>
      </c>
      <c r="C63" s="69" t="s">
        <v>129</v>
      </c>
      <c r="D63" s="26">
        <v>1</v>
      </c>
      <c r="E63" s="26"/>
      <c r="F63" s="69"/>
      <c r="G63" s="38" t="s">
        <v>97</v>
      </c>
      <c r="H63" s="25">
        <v>5600</v>
      </c>
      <c r="I63">
        <v>63</v>
      </c>
    </row>
    <row r="64" spans="1:9" ht="21">
      <c r="A64" s="30" t="s">
        <v>289</v>
      </c>
      <c r="B64" s="72" t="s">
        <v>207</v>
      </c>
      <c r="C64" s="69" t="s">
        <v>129</v>
      </c>
      <c r="D64" s="26">
        <v>1</v>
      </c>
      <c r="E64" s="26"/>
      <c r="F64" s="38" t="s">
        <v>528</v>
      </c>
      <c r="G64" s="38" t="s">
        <v>97</v>
      </c>
      <c r="H64" s="25">
        <v>5600</v>
      </c>
      <c r="I64">
        <v>64</v>
      </c>
    </row>
    <row r="65" spans="1:9" ht="21">
      <c r="A65" s="30" t="s">
        <v>291</v>
      </c>
      <c r="B65" s="72" t="s">
        <v>207</v>
      </c>
      <c r="C65" s="69" t="s">
        <v>129</v>
      </c>
      <c r="D65" s="26">
        <v>1</v>
      </c>
      <c r="E65" s="26"/>
      <c r="F65" s="38"/>
      <c r="G65" s="38" t="s">
        <v>97</v>
      </c>
      <c r="H65" s="25">
        <v>5600</v>
      </c>
      <c r="I65">
        <v>65</v>
      </c>
    </row>
    <row r="66" spans="1:9" ht="21">
      <c r="A66" s="30" t="s">
        <v>293</v>
      </c>
      <c r="B66" s="72" t="s">
        <v>207</v>
      </c>
      <c r="C66" s="69" t="s">
        <v>129</v>
      </c>
      <c r="D66" s="26">
        <v>1</v>
      </c>
      <c r="E66" s="26"/>
      <c r="F66" s="38"/>
      <c r="G66" s="38" t="s">
        <v>97</v>
      </c>
      <c r="H66" s="25">
        <v>5600</v>
      </c>
      <c r="I66">
        <v>66</v>
      </c>
    </row>
    <row r="67" spans="1:9" ht="21">
      <c r="A67" s="62" t="s">
        <v>296</v>
      </c>
      <c r="B67" s="79" t="s">
        <v>207</v>
      </c>
      <c r="C67" s="71" t="s">
        <v>129</v>
      </c>
      <c r="D67" s="31">
        <v>1</v>
      </c>
      <c r="E67" s="31"/>
      <c r="F67" s="70"/>
      <c r="G67" s="70" t="s">
        <v>97</v>
      </c>
      <c r="H67" s="25">
        <v>5600</v>
      </c>
      <c r="I67">
        <v>67</v>
      </c>
    </row>
    <row r="68" spans="1:9" ht="21">
      <c r="A68" s="30" t="s">
        <v>292</v>
      </c>
      <c r="B68" s="72" t="s">
        <v>207</v>
      </c>
      <c r="C68" s="69" t="s">
        <v>129</v>
      </c>
      <c r="D68" s="26">
        <v>1</v>
      </c>
      <c r="E68" s="26"/>
      <c r="F68" s="38"/>
      <c r="G68" s="38" t="s">
        <v>97</v>
      </c>
      <c r="H68" s="25">
        <v>5600</v>
      </c>
      <c r="I68">
        <v>68</v>
      </c>
    </row>
    <row r="69" spans="1:9" ht="21">
      <c r="A69" s="30" t="s">
        <v>298</v>
      </c>
      <c r="B69" s="72" t="s">
        <v>207</v>
      </c>
      <c r="C69" s="69" t="s">
        <v>129</v>
      </c>
      <c r="D69" s="26">
        <v>1</v>
      </c>
      <c r="E69" s="26"/>
      <c r="F69" s="38"/>
      <c r="G69" s="38" t="s">
        <v>97</v>
      </c>
      <c r="H69" s="25">
        <v>5600</v>
      </c>
      <c r="I69">
        <v>69</v>
      </c>
    </row>
    <row r="70" spans="1:9" ht="21">
      <c r="A70" s="30" t="s">
        <v>297</v>
      </c>
      <c r="B70" s="72" t="s">
        <v>207</v>
      </c>
      <c r="C70" s="69" t="s">
        <v>129</v>
      </c>
      <c r="D70" s="26">
        <v>1</v>
      </c>
      <c r="E70" s="26"/>
      <c r="F70" s="38"/>
      <c r="G70" s="38" t="s">
        <v>97</v>
      </c>
      <c r="H70" s="25">
        <v>5600</v>
      </c>
      <c r="I70">
        <v>70</v>
      </c>
    </row>
    <row r="71" spans="1:9" ht="37.5">
      <c r="A71" s="30" t="s">
        <v>339</v>
      </c>
      <c r="B71" s="72" t="s">
        <v>200</v>
      </c>
      <c r="C71" s="69" t="s">
        <v>129</v>
      </c>
      <c r="D71" s="26">
        <v>1</v>
      </c>
      <c r="E71" s="26"/>
      <c r="F71" s="38" t="s">
        <v>546</v>
      </c>
      <c r="G71" s="76" t="s">
        <v>97</v>
      </c>
      <c r="H71" s="25">
        <v>5600</v>
      </c>
      <c r="I71">
        <v>71</v>
      </c>
    </row>
    <row r="72" spans="1:9" ht="21">
      <c r="A72" s="30" t="s">
        <v>356</v>
      </c>
      <c r="B72" s="72" t="s">
        <v>200</v>
      </c>
      <c r="C72" s="68" t="s">
        <v>129</v>
      </c>
      <c r="D72" s="26">
        <v>1</v>
      </c>
      <c r="E72" s="26"/>
      <c r="F72" s="68" t="s">
        <v>528</v>
      </c>
      <c r="G72" s="81" t="s">
        <v>97</v>
      </c>
      <c r="H72" s="25">
        <v>5600</v>
      </c>
      <c r="I72">
        <v>72</v>
      </c>
    </row>
    <row r="73" spans="1:9" ht="21">
      <c r="A73" s="30" t="s">
        <v>344</v>
      </c>
      <c r="B73" s="72" t="s">
        <v>200</v>
      </c>
      <c r="C73" s="69" t="s">
        <v>129</v>
      </c>
      <c r="D73" s="26">
        <v>1</v>
      </c>
      <c r="E73" s="26"/>
      <c r="F73" s="38"/>
      <c r="G73" s="76" t="s">
        <v>97</v>
      </c>
      <c r="H73" s="25">
        <v>5600</v>
      </c>
      <c r="I73">
        <v>73</v>
      </c>
    </row>
    <row r="74" spans="1:9" ht="21">
      <c r="A74" s="30" t="s">
        <v>340</v>
      </c>
      <c r="B74" s="72" t="s">
        <v>200</v>
      </c>
      <c r="C74" s="69" t="s">
        <v>129</v>
      </c>
      <c r="D74" s="26">
        <v>1</v>
      </c>
      <c r="E74" s="26"/>
      <c r="F74" s="38"/>
      <c r="G74" s="76" t="s">
        <v>97</v>
      </c>
      <c r="H74" s="25">
        <v>5600</v>
      </c>
      <c r="I74">
        <v>74</v>
      </c>
    </row>
    <row r="75" spans="1:9" ht="21">
      <c r="A75" s="30" t="s">
        <v>346</v>
      </c>
      <c r="B75" s="72" t="s">
        <v>200</v>
      </c>
      <c r="C75" s="69" t="s">
        <v>129</v>
      </c>
      <c r="D75" s="26">
        <v>1</v>
      </c>
      <c r="E75" s="26"/>
      <c r="F75" s="38"/>
      <c r="G75" s="76" t="s">
        <v>97</v>
      </c>
      <c r="H75" s="25">
        <v>5600</v>
      </c>
      <c r="I75">
        <v>75</v>
      </c>
    </row>
    <row r="76" spans="1:9" ht="21">
      <c r="A76" s="30" t="s">
        <v>342</v>
      </c>
      <c r="B76" s="72" t="s">
        <v>200</v>
      </c>
      <c r="C76" s="69" t="s">
        <v>129</v>
      </c>
      <c r="D76" s="26">
        <v>1</v>
      </c>
      <c r="E76" s="26"/>
      <c r="F76" s="38"/>
      <c r="G76" s="76" t="s">
        <v>97</v>
      </c>
      <c r="H76" s="25">
        <v>5600</v>
      </c>
      <c r="I76">
        <v>76</v>
      </c>
    </row>
    <row r="77" spans="1:9" ht="21">
      <c r="A77" s="30" t="s">
        <v>355</v>
      </c>
      <c r="B77" s="72" t="s">
        <v>200</v>
      </c>
      <c r="C77" s="69" t="s">
        <v>129</v>
      </c>
      <c r="D77" s="26">
        <v>1</v>
      </c>
      <c r="E77" s="26"/>
      <c r="F77" s="38"/>
      <c r="G77" s="76" t="s">
        <v>97</v>
      </c>
      <c r="H77" s="25">
        <v>5600</v>
      </c>
      <c r="I77">
        <v>77</v>
      </c>
    </row>
    <row r="78" spans="1:9" ht="21">
      <c r="A78" s="30" t="s">
        <v>345</v>
      </c>
      <c r="B78" s="72" t="s">
        <v>200</v>
      </c>
      <c r="C78" s="69" t="s">
        <v>129</v>
      </c>
      <c r="D78" s="26">
        <v>1</v>
      </c>
      <c r="E78" s="26"/>
      <c r="F78" s="38"/>
      <c r="G78" s="76" t="s">
        <v>97</v>
      </c>
      <c r="H78" s="25">
        <v>5600</v>
      </c>
      <c r="I78">
        <v>78</v>
      </c>
    </row>
    <row r="79" spans="1:9" ht="21">
      <c r="A79" s="30" t="s">
        <v>338</v>
      </c>
      <c r="B79" s="72" t="s">
        <v>200</v>
      </c>
      <c r="C79" s="69" t="s">
        <v>129</v>
      </c>
      <c r="D79" s="26">
        <v>1</v>
      </c>
      <c r="E79" s="26"/>
      <c r="F79" s="38" t="s">
        <v>545</v>
      </c>
      <c r="G79" s="76" t="s">
        <v>97</v>
      </c>
      <c r="H79" s="25">
        <v>5600</v>
      </c>
      <c r="I79">
        <v>79</v>
      </c>
    </row>
    <row r="80" spans="1:9" ht="21">
      <c r="A80" s="30" t="s">
        <v>349</v>
      </c>
      <c r="B80" s="72" t="s">
        <v>200</v>
      </c>
      <c r="C80" s="69" t="s">
        <v>129</v>
      </c>
      <c r="D80" s="26">
        <v>1</v>
      </c>
      <c r="E80" s="26"/>
      <c r="F80" s="38"/>
      <c r="G80" s="76" t="s">
        <v>97</v>
      </c>
      <c r="H80" s="25">
        <v>5600</v>
      </c>
      <c r="I80">
        <v>80</v>
      </c>
    </row>
    <row r="81" spans="1:9" ht="21">
      <c r="A81" s="30" t="s">
        <v>350</v>
      </c>
      <c r="B81" s="72" t="s">
        <v>200</v>
      </c>
      <c r="C81" s="69" t="s">
        <v>129</v>
      </c>
      <c r="D81" s="26">
        <v>1</v>
      </c>
      <c r="E81" s="26"/>
      <c r="F81" s="38"/>
      <c r="G81" s="76" t="s">
        <v>97</v>
      </c>
      <c r="H81" s="25">
        <v>5600</v>
      </c>
      <c r="I81">
        <v>81</v>
      </c>
    </row>
    <row r="82" spans="1:9" ht="21">
      <c r="A82" s="30" t="s">
        <v>343</v>
      </c>
      <c r="B82" s="72" t="s">
        <v>200</v>
      </c>
      <c r="C82" s="69" t="s">
        <v>129</v>
      </c>
      <c r="D82" s="26">
        <v>1</v>
      </c>
      <c r="E82" s="26"/>
      <c r="F82" s="38"/>
      <c r="G82" s="76" t="s">
        <v>97</v>
      </c>
      <c r="H82" s="25">
        <v>5600</v>
      </c>
      <c r="I82">
        <v>82</v>
      </c>
    </row>
    <row r="83" spans="1:9" ht="21">
      <c r="A83" s="30" t="s">
        <v>341</v>
      </c>
      <c r="B83" s="72" t="s">
        <v>200</v>
      </c>
      <c r="C83" s="69" t="s">
        <v>129</v>
      </c>
      <c r="D83" s="26">
        <v>1</v>
      </c>
      <c r="E83" s="26"/>
      <c r="F83" s="38"/>
      <c r="G83" s="76" t="s">
        <v>97</v>
      </c>
      <c r="H83" s="25">
        <v>5600</v>
      </c>
      <c r="I83">
        <v>83</v>
      </c>
    </row>
    <row r="84" spans="1:9" ht="21">
      <c r="A84" s="30" t="s">
        <v>351</v>
      </c>
      <c r="B84" s="72" t="s">
        <v>200</v>
      </c>
      <c r="C84" s="69" t="s">
        <v>129</v>
      </c>
      <c r="D84" s="26">
        <v>1</v>
      </c>
      <c r="E84" s="26"/>
      <c r="F84" s="38"/>
      <c r="G84" s="76" t="s">
        <v>97</v>
      </c>
      <c r="H84" s="25">
        <v>5600</v>
      </c>
      <c r="I84">
        <v>84</v>
      </c>
    </row>
    <row r="85" spans="1:9" ht="21">
      <c r="A85" s="30" t="s">
        <v>347</v>
      </c>
      <c r="B85" s="72" t="s">
        <v>200</v>
      </c>
      <c r="C85" s="69" t="s">
        <v>129</v>
      </c>
      <c r="D85" s="26">
        <v>1</v>
      </c>
      <c r="E85" s="26"/>
      <c r="F85" s="38"/>
      <c r="G85" s="76" t="s">
        <v>97</v>
      </c>
      <c r="H85" s="25">
        <v>5600</v>
      </c>
      <c r="I85">
        <v>85</v>
      </c>
    </row>
    <row r="86" spans="1:9" ht="21">
      <c r="A86" s="30" t="s">
        <v>354</v>
      </c>
      <c r="B86" s="72" t="s">
        <v>200</v>
      </c>
      <c r="C86" s="69" t="s">
        <v>129</v>
      </c>
      <c r="D86" s="26">
        <v>1</v>
      </c>
      <c r="E86" s="26"/>
      <c r="F86" s="38"/>
      <c r="G86" s="76" t="s">
        <v>97</v>
      </c>
      <c r="H86" s="25">
        <v>5600</v>
      </c>
      <c r="I86">
        <v>86</v>
      </c>
    </row>
    <row r="87" spans="1:9" ht="21">
      <c r="A87" s="30" t="s">
        <v>353</v>
      </c>
      <c r="B87" s="72" t="s">
        <v>200</v>
      </c>
      <c r="C87" s="69" t="s">
        <v>129</v>
      </c>
      <c r="D87" s="26">
        <v>1</v>
      </c>
      <c r="E87" s="26"/>
      <c r="F87" s="38"/>
      <c r="G87" s="76" t="s">
        <v>97</v>
      </c>
      <c r="H87" s="25">
        <v>5600</v>
      </c>
      <c r="I87">
        <v>87</v>
      </c>
    </row>
    <row r="88" spans="1:9" ht="21">
      <c r="A88" s="30" t="s">
        <v>348</v>
      </c>
      <c r="B88" s="72" t="s">
        <v>200</v>
      </c>
      <c r="C88" s="69" t="s">
        <v>129</v>
      </c>
      <c r="D88" s="26">
        <v>1</v>
      </c>
      <c r="E88" s="26"/>
      <c r="F88" s="38"/>
      <c r="G88" s="76" t="s">
        <v>97</v>
      </c>
      <c r="H88" s="25">
        <v>5600</v>
      </c>
      <c r="I88">
        <v>88</v>
      </c>
    </row>
    <row r="89" spans="1:9" ht="21">
      <c r="A89" s="30" t="s">
        <v>352</v>
      </c>
      <c r="B89" s="72" t="s">
        <v>200</v>
      </c>
      <c r="C89" s="69" t="s">
        <v>129</v>
      </c>
      <c r="D89" s="26">
        <v>1</v>
      </c>
      <c r="E89" s="26"/>
      <c r="F89" s="38"/>
      <c r="G89" s="76" t="s">
        <v>97</v>
      </c>
      <c r="H89" s="25">
        <v>5600</v>
      </c>
      <c r="I89">
        <v>89</v>
      </c>
    </row>
    <row r="90" spans="1:9" ht="21">
      <c r="A90" s="30" t="s">
        <v>374</v>
      </c>
      <c r="B90" s="72" t="s">
        <v>202</v>
      </c>
      <c r="C90" s="69" t="s">
        <v>129</v>
      </c>
      <c r="D90" s="26">
        <v>1</v>
      </c>
      <c r="E90" s="26"/>
      <c r="F90" s="69" t="s">
        <v>528</v>
      </c>
      <c r="G90" s="76" t="s">
        <v>97</v>
      </c>
      <c r="H90" s="25">
        <v>5600</v>
      </c>
      <c r="I90">
        <v>90</v>
      </c>
    </row>
    <row r="91" spans="1:9" ht="37.5">
      <c r="A91" s="30" t="s">
        <v>376</v>
      </c>
      <c r="B91" s="72" t="s">
        <v>202</v>
      </c>
      <c r="C91" s="69" t="s">
        <v>129</v>
      </c>
      <c r="D91" s="26">
        <v>1</v>
      </c>
      <c r="E91" s="26"/>
      <c r="F91" s="69" t="s">
        <v>552</v>
      </c>
      <c r="G91" s="76" t="s">
        <v>97</v>
      </c>
      <c r="H91" s="25">
        <v>5600</v>
      </c>
      <c r="I91">
        <v>91</v>
      </c>
    </row>
    <row r="92" spans="1:9" ht="21">
      <c r="A92" s="30" t="s">
        <v>377</v>
      </c>
      <c r="B92" s="72" t="s">
        <v>202</v>
      </c>
      <c r="C92" s="69" t="s">
        <v>129</v>
      </c>
      <c r="D92" s="26">
        <v>1</v>
      </c>
      <c r="E92" s="26"/>
      <c r="F92" s="69" t="s">
        <v>554</v>
      </c>
      <c r="G92" s="76" t="s">
        <v>97</v>
      </c>
      <c r="H92" s="25">
        <v>5600</v>
      </c>
      <c r="I92">
        <v>92</v>
      </c>
    </row>
    <row r="93" spans="1:9" ht="21">
      <c r="A93" s="30" t="s">
        <v>378</v>
      </c>
      <c r="B93" s="72" t="s">
        <v>202</v>
      </c>
      <c r="C93" s="69" t="s">
        <v>129</v>
      </c>
      <c r="D93" s="26">
        <v>1</v>
      </c>
      <c r="E93" s="26"/>
      <c r="F93" s="69" t="s">
        <v>551</v>
      </c>
      <c r="G93" s="76" t="s">
        <v>97</v>
      </c>
      <c r="H93" s="25">
        <v>5600</v>
      </c>
      <c r="I93">
        <v>93</v>
      </c>
    </row>
    <row r="94" spans="1:9" ht="21">
      <c r="A94" s="30" t="s">
        <v>380</v>
      </c>
      <c r="B94" s="72" t="s">
        <v>202</v>
      </c>
      <c r="C94" s="69" t="s">
        <v>129</v>
      </c>
      <c r="D94" s="26">
        <v>1</v>
      </c>
      <c r="E94" s="26"/>
      <c r="F94" s="69"/>
      <c r="G94" s="76" t="s">
        <v>97</v>
      </c>
      <c r="H94" s="25">
        <v>5600</v>
      </c>
      <c r="I94">
        <v>94</v>
      </c>
    </row>
    <row r="95" spans="1:9" ht="21">
      <c r="A95" s="30" t="s">
        <v>379</v>
      </c>
      <c r="B95" s="72" t="s">
        <v>202</v>
      </c>
      <c r="C95" s="69" t="s">
        <v>129</v>
      </c>
      <c r="D95" s="26">
        <v>1</v>
      </c>
      <c r="E95" s="26"/>
      <c r="F95" s="69"/>
      <c r="G95" s="76" t="s">
        <v>97</v>
      </c>
      <c r="H95" s="25">
        <v>5600</v>
      </c>
      <c r="I95">
        <v>95</v>
      </c>
    </row>
    <row r="96" spans="1:9" ht="21">
      <c r="A96" s="30" t="s">
        <v>383</v>
      </c>
      <c r="B96" s="72" t="s">
        <v>202</v>
      </c>
      <c r="C96" s="69" t="s">
        <v>129</v>
      </c>
      <c r="D96" s="26">
        <v>1</v>
      </c>
      <c r="E96" s="26"/>
      <c r="F96" s="69"/>
      <c r="G96" s="76" t="s">
        <v>97</v>
      </c>
      <c r="H96" s="25">
        <v>5600</v>
      </c>
      <c r="I96">
        <v>96</v>
      </c>
    </row>
    <row r="97" spans="1:9" ht="21">
      <c r="A97" s="30" t="s">
        <v>385</v>
      </c>
      <c r="B97" s="72" t="s">
        <v>202</v>
      </c>
      <c r="C97" s="69" t="s">
        <v>129</v>
      </c>
      <c r="D97" s="26">
        <v>1</v>
      </c>
      <c r="E97" s="26"/>
      <c r="F97" s="69"/>
      <c r="G97" s="76" t="s">
        <v>97</v>
      </c>
      <c r="H97" s="25">
        <v>5600</v>
      </c>
      <c r="I97">
        <v>97</v>
      </c>
    </row>
    <row r="98" spans="1:9" ht="21">
      <c r="A98" s="30" t="s">
        <v>386</v>
      </c>
      <c r="B98" s="72" t="s">
        <v>202</v>
      </c>
      <c r="C98" s="69" t="s">
        <v>129</v>
      </c>
      <c r="D98" s="26">
        <v>1</v>
      </c>
      <c r="E98" s="26"/>
      <c r="F98" s="69"/>
      <c r="G98" s="76" t="s">
        <v>97</v>
      </c>
      <c r="H98" s="25">
        <v>5600</v>
      </c>
      <c r="I98">
        <v>98</v>
      </c>
    </row>
    <row r="99" spans="1:9" ht="21">
      <c r="A99" s="30" t="s">
        <v>387</v>
      </c>
      <c r="B99" s="72" t="s">
        <v>202</v>
      </c>
      <c r="C99" s="69" t="s">
        <v>129</v>
      </c>
      <c r="D99" s="26">
        <v>1</v>
      </c>
      <c r="E99" s="26"/>
      <c r="F99" s="69"/>
      <c r="G99" s="76" t="s">
        <v>97</v>
      </c>
      <c r="H99" s="25">
        <v>5600</v>
      </c>
      <c r="I99">
        <v>99</v>
      </c>
    </row>
    <row r="100" spans="1:9" ht="37.5">
      <c r="A100" s="30" t="s">
        <v>375</v>
      </c>
      <c r="B100" s="72" t="s">
        <v>277</v>
      </c>
      <c r="C100" s="69" t="s">
        <v>129</v>
      </c>
      <c r="D100" s="26">
        <v>1</v>
      </c>
      <c r="E100" s="26"/>
      <c r="F100" s="69" t="s">
        <v>589</v>
      </c>
      <c r="G100" s="76" t="s">
        <v>97</v>
      </c>
      <c r="H100" s="25">
        <v>5600</v>
      </c>
      <c r="I100">
        <v>100</v>
      </c>
    </row>
    <row r="101" spans="1:9" ht="21">
      <c r="A101" s="30" t="s">
        <v>382</v>
      </c>
      <c r="B101" s="72" t="s">
        <v>202</v>
      </c>
      <c r="C101" s="69" t="s">
        <v>129</v>
      </c>
      <c r="D101" s="26">
        <v>1</v>
      </c>
      <c r="E101" s="26"/>
      <c r="F101" s="69"/>
      <c r="G101" s="76" t="s">
        <v>97</v>
      </c>
      <c r="H101" s="25">
        <v>5600</v>
      </c>
      <c r="I101">
        <v>101</v>
      </c>
    </row>
    <row r="102" spans="1:9" ht="21">
      <c r="A102" s="30" t="s">
        <v>381</v>
      </c>
      <c r="B102" s="72" t="s">
        <v>202</v>
      </c>
      <c r="C102" s="69" t="s">
        <v>129</v>
      </c>
      <c r="D102" s="26">
        <v>1</v>
      </c>
      <c r="E102" s="26"/>
      <c r="F102" s="69"/>
      <c r="G102" s="76" t="s">
        <v>97</v>
      </c>
      <c r="H102" s="25">
        <v>5600</v>
      </c>
      <c r="I102">
        <v>102</v>
      </c>
    </row>
    <row r="103" spans="1:9" ht="21">
      <c r="A103" s="62" t="s">
        <v>390</v>
      </c>
      <c r="B103" s="79" t="s">
        <v>202</v>
      </c>
      <c r="C103" s="71" t="s">
        <v>129</v>
      </c>
      <c r="D103" s="31">
        <v>1</v>
      </c>
      <c r="E103" s="31"/>
      <c r="F103" s="71"/>
      <c r="G103" s="77" t="s">
        <v>97</v>
      </c>
      <c r="H103" s="25">
        <v>5600</v>
      </c>
      <c r="I103">
        <v>103</v>
      </c>
    </row>
    <row r="104" spans="1:9" ht="21">
      <c r="A104" s="30" t="s">
        <v>384</v>
      </c>
      <c r="B104" s="72" t="s">
        <v>202</v>
      </c>
      <c r="C104" s="69" t="s">
        <v>129</v>
      </c>
      <c r="D104" s="26">
        <v>1</v>
      </c>
      <c r="E104" s="26"/>
      <c r="F104" s="69"/>
      <c r="G104" s="76" t="s">
        <v>97</v>
      </c>
      <c r="H104" s="25">
        <v>5600</v>
      </c>
      <c r="I104">
        <v>104</v>
      </c>
    </row>
    <row r="105" spans="1:9" ht="21">
      <c r="A105" s="30" t="s">
        <v>389</v>
      </c>
      <c r="B105" s="72" t="s">
        <v>202</v>
      </c>
      <c r="C105" s="69" t="s">
        <v>129</v>
      </c>
      <c r="D105" s="26">
        <v>1</v>
      </c>
      <c r="E105" s="26"/>
      <c r="F105" s="69"/>
      <c r="G105" s="76" t="s">
        <v>97</v>
      </c>
      <c r="H105" s="25">
        <v>5600</v>
      </c>
      <c r="I105">
        <v>105</v>
      </c>
    </row>
    <row r="106" spans="1:9" ht="21">
      <c r="A106" s="30" t="s">
        <v>388</v>
      </c>
      <c r="B106" s="72" t="s">
        <v>202</v>
      </c>
      <c r="C106" s="69" t="s">
        <v>129</v>
      </c>
      <c r="D106" s="26">
        <v>1</v>
      </c>
      <c r="E106" s="26"/>
      <c r="F106" s="69"/>
      <c r="G106" s="76" t="s">
        <v>97</v>
      </c>
      <c r="H106" s="25">
        <v>5600</v>
      </c>
      <c r="I106">
        <v>106</v>
      </c>
    </row>
    <row r="107" spans="1:9" ht="21">
      <c r="A107" s="30" t="s">
        <v>489</v>
      </c>
      <c r="B107" s="72" t="s">
        <v>213</v>
      </c>
      <c r="C107" s="69" t="s">
        <v>129</v>
      </c>
      <c r="D107" s="26">
        <v>1</v>
      </c>
      <c r="E107" s="26"/>
      <c r="F107" s="69"/>
      <c r="G107" s="38" t="s">
        <v>97</v>
      </c>
      <c r="H107" s="25">
        <v>5600</v>
      </c>
      <c r="I107">
        <v>107</v>
      </c>
    </row>
    <row r="108" spans="1:9" ht="21">
      <c r="A108" s="62" t="s">
        <v>397</v>
      </c>
      <c r="B108" s="79" t="s">
        <v>202</v>
      </c>
      <c r="C108" s="71" t="s">
        <v>129</v>
      </c>
      <c r="D108" s="31">
        <v>1</v>
      </c>
      <c r="E108" s="31"/>
      <c r="F108" s="71"/>
      <c r="G108" s="77" t="s">
        <v>97</v>
      </c>
      <c r="H108" s="25">
        <v>5600</v>
      </c>
      <c r="I108">
        <v>108</v>
      </c>
    </row>
    <row r="109" spans="1:9" ht="21">
      <c r="A109" s="30" t="s">
        <v>111</v>
      </c>
      <c r="B109" s="72" t="s">
        <v>210</v>
      </c>
      <c r="C109" s="38" t="s">
        <v>126</v>
      </c>
      <c r="D109" s="26">
        <v>1</v>
      </c>
      <c r="E109" s="26"/>
      <c r="F109" s="38" t="s">
        <v>126</v>
      </c>
      <c r="G109" s="38" t="s">
        <v>97</v>
      </c>
      <c r="H109" s="25">
        <v>5600</v>
      </c>
      <c r="I109">
        <v>109</v>
      </c>
    </row>
    <row r="110" spans="1:9" ht="21">
      <c r="A110" s="30" t="s">
        <v>280</v>
      </c>
      <c r="B110" s="72" t="s">
        <v>210</v>
      </c>
      <c r="C110" s="69" t="s">
        <v>129</v>
      </c>
      <c r="D110" s="26">
        <v>1</v>
      </c>
      <c r="E110" s="26"/>
      <c r="F110" s="38" t="s">
        <v>528</v>
      </c>
      <c r="G110" s="38" t="s">
        <v>97</v>
      </c>
      <c r="H110" s="25">
        <v>5600</v>
      </c>
      <c r="I110">
        <v>110</v>
      </c>
    </row>
    <row r="111" spans="1:9" ht="21">
      <c r="A111" s="30" t="s">
        <v>281</v>
      </c>
      <c r="B111" s="72" t="s">
        <v>210</v>
      </c>
      <c r="C111" s="69" t="s">
        <v>129</v>
      </c>
      <c r="D111" s="26">
        <v>1</v>
      </c>
      <c r="E111" s="26"/>
      <c r="F111" s="38" t="s">
        <v>528</v>
      </c>
      <c r="G111" s="38" t="s">
        <v>97</v>
      </c>
      <c r="H111" s="25">
        <v>5600</v>
      </c>
      <c r="I111">
        <v>111</v>
      </c>
    </row>
    <row r="112" spans="1:9" ht="21">
      <c r="A112" s="30" t="s">
        <v>486</v>
      </c>
      <c r="B112" s="72" t="s">
        <v>213</v>
      </c>
      <c r="C112" s="69" t="s">
        <v>129</v>
      </c>
      <c r="D112" s="26">
        <v>1</v>
      </c>
      <c r="E112" s="26"/>
      <c r="F112" s="69"/>
      <c r="G112" s="38" t="s">
        <v>97</v>
      </c>
      <c r="H112" s="25">
        <v>5600</v>
      </c>
      <c r="I112">
        <v>112</v>
      </c>
    </row>
    <row r="113" spans="1:9" ht="21">
      <c r="A113" s="30" t="s">
        <v>282</v>
      </c>
      <c r="B113" s="72" t="s">
        <v>210</v>
      </c>
      <c r="C113" s="69" t="s">
        <v>129</v>
      </c>
      <c r="D113" s="26">
        <v>1</v>
      </c>
      <c r="E113" s="26"/>
      <c r="F113" s="38"/>
      <c r="G113" s="38" t="s">
        <v>97</v>
      </c>
      <c r="H113" s="25">
        <v>5600</v>
      </c>
      <c r="I113">
        <v>113</v>
      </c>
    </row>
    <row r="114" spans="1:9" ht="21">
      <c r="A114" s="30" t="s">
        <v>488</v>
      </c>
      <c r="B114" s="72" t="s">
        <v>213</v>
      </c>
      <c r="C114" s="69" t="s">
        <v>129</v>
      </c>
      <c r="D114" s="26">
        <v>1</v>
      </c>
      <c r="E114" s="26"/>
      <c r="F114" s="69"/>
      <c r="G114" s="38" t="s">
        <v>97</v>
      </c>
      <c r="H114" s="25">
        <v>5600</v>
      </c>
      <c r="I114">
        <v>114</v>
      </c>
    </row>
    <row r="115" spans="1:9" ht="21">
      <c r="A115" s="30" t="s">
        <v>490</v>
      </c>
      <c r="B115" s="72" t="s">
        <v>213</v>
      </c>
      <c r="C115" s="69" t="s">
        <v>129</v>
      </c>
      <c r="D115" s="26">
        <v>1</v>
      </c>
      <c r="E115" s="26"/>
      <c r="F115" s="69"/>
      <c r="G115" s="38" t="s">
        <v>97</v>
      </c>
      <c r="H115" s="25">
        <v>5600</v>
      </c>
      <c r="I115">
        <v>115</v>
      </c>
    </row>
    <row r="116" spans="1:9" ht="21">
      <c r="A116" s="30" t="s">
        <v>481</v>
      </c>
      <c r="B116" s="72" t="s">
        <v>212</v>
      </c>
      <c r="C116" s="69" t="s">
        <v>129</v>
      </c>
      <c r="D116" s="26">
        <v>1</v>
      </c>
      <c r="E116" s="26"/>
      <c r="F116" s="69"/>
      <c r="G116" s="38" t="s">
        <v>97</v>
      </c>
      <c r="H116" s="25">
        <v>5600</v>
      </c>
      <c r="I116">
        <v>116</v>
      </c>
    </row>
    <row r="117" spans="1:9" ht="21">
      <c r="A117" s="30" t="s">
        <v>485</v>
      </c>
      <c r="B117" s="72" t="s">
        <v>212</v>
      </c>
      <c r="C117" s="69" t="s">
        <v>129</v>
      </c>
      <c r="D117" s="26">
        <v>1</v>
      </c>
      <c r="E117" s="26"/>
      <c r="F117" s="69" t="s">
        <v>528</v>
      </c>
      <c r="G117" s="38" t="s">
        <v>97</v>
      </c>
      <c r="H117" s="25">
        <v>5600</v>
      </c>
      <c r="I117">
        <v>117</v>
      </c>
    </row>
    <row r="118" spans="1:9" ht="21">
      <c r="A118" s="30" t="s">
        <v>480</v>
      </c>
      <c r="B118" s="72" t="s">
        <v>212</v>
      </c>
      <c r="C118" s="69" t="s">
        <v>129</v>
      </c>
      <c r="D118" s="26">
        <v>1</v>
      </c>
      <c r="E118" s="26"/>
      <c r="F118" s="69"/>
      <c r="G118" s="38" t="s">
        <v>97</v>
      </c>
      <c r="H118" s="25">
        <v>5600</v>
      </c>
      <c r="I118">
        <v>118</v>
      </c>
    </row>
    <row r="119" spans="1:9" ht="21">
      <c r="A119" s="30" t="s">
        <v>479</v>
      </c>
      <c r="B119" s="72" t="s">
        <v>212</v>
      </c>
      <c r="C119" s="69" t="s">
        <v>129</v>
      </c>
      <c r="D119" s="26">
        <v>1</v>
      </c>
      <c r="E119" s="26"/>
      <c r="F119" s="69" t="s">
        <v>529</v>
      </c>
      <c r="G119" s="38" t="s">
        <v>97</v>
      </c>
      <c r="H119" s="25">
        <v>5600</v>
      </c>
      <c r="I119">
        <v>119</v>
      </c>
    </row>
    <row r="120" spans="1:9" ht="21">
      <c r="A120" s="30" t="s">
        <v>483</v>
      </c>
      <c r="B120" s="72" t="s">
        <v>212</v>
      </c>
      <c r="C120" s="69" t="s">
        <v>129</v>
      </c>
      <c r="D120" s="26">
        <v>1</v>
      </c>
      <c r="E120" s="26"/>
      <c r="F120" s="69"/>
      <c r="G120" s="38" t="s">
        <v>97</v>
      </c>
      <c r="H120" s="25">
        <v>5600</v>
      </c>
      <c r="I120">
        <v>120</v>
      </c>
    </row>
    <row r="121" spans="1:9" ht="21">
      <c r="A121" s="30" t="s">
        <v>482</v>
      </c>
      <c r="B121" s="72" t="s">
        <v>212</v>
      </c>
      <c r="C121" s="69" t="s">
        <v>129</v>
      </c>
      <c r="D121" s="26">
        <v>1</v>
      </c>
      <c r="E121" s="26"/>
      <c r="F121" s="69"/>
      <c r="G121" s="38" t="s">
        <v>97</v>
      </c>
      <c r="H121" s="25">
        <v>5600</v>
      </c>
      <c r="I121">
        <v>121</v>
      </c>
    </row>
    <row r="122" spans="1:9" ht="21">
      <c r="A122" s="30" t="s">
        <v>405</v>
      </c>
      <c r="B122" s="72" t="s">
        <v>201</v>
      </c>
      <c r="C122" s="69" t="s">
        <v>129</v>
      </c>
      <c r="D122" s="26">
        <v>1</v>
      </c>
      <c r="E122" s="26"/>
      <c r="F122" s="69" t="s">
        <v>528</v>
      </c>
      <c r="G122" s="76" t="s">
        <v>97</v>
      </c>
      <c r="H122" s="25">
        <v>5600</v>
      </c>
      <c r="I122">
        <v>122</v>
      </c>
    </row>
    <row r="123" spans="1:9" ht="21">
      <c r="A123" s="30" t="s">
        <v>404</v>
      </c>
      <c r="B123" s="72" t="s">
        <v>201</v>
      </c>
      <c r="C123" s="69" t="s">
        <v>129</v>
      </c>
      <c r="D123" s="26">
        <v>1</v>
      </c>
      <c r="E123" s="26"/>
      <c r="F123" s="69" t="s">
        <v>528</v>
      </c>
      <c r="G123" s="76" t="s">
        <v>97</v>
      </c>
      <c r="H123" s="25">
        <v>5600</v>
      </c>
      <c r="I123">
        <v>123</v>
      </c>
    </row>
    <row r="124" spans="1:9" ht="21">
      <c r="A124" s="30" t="s">
        <v>418</v>
      </c>
      <c r="B124" s="72" t="s">
        <v>201</v>
      </c>
      <c r="C124" s="69" t="s">
        <v>129</v>
      </c>
      <c r="D124" s="26">
        <v>1</v>
      </c>
      <c r="E124" s="26"/>
      <c r="F124" s="69"/>
      <c r="G124" s="76" t="s">
        <v>97</v>
      </c>
      <c r="H124" s="25">
        <v>5600</v>
      </c>
      <c r="I124">
        <v>124</v>
      </c>
    </row>
    <row r="125" spans="1:9" ht="21">
      <c r="A125" s="30" t="s">
        <v>407</v>
      </c>
      <c r="B125" s="72" t="s">
        <v>201</v>
      </c>
      <c r="C125" s="69" t="s">
        <v>129</v>
      </c>
      <c r="D125" s="26">
        <v>1</v>
      </c>
      <c r="E125" s="26"/>
      <c r="F125" s="69" t="s">
        <v>559</v>
      </c>
      <c r="G125" s="76" t="s">
        <v>97</v>
      </c>
      <c r="H125" s="25">
        <v>5600</v>
      </c>
      <c r="I125">
        <v>125</v>
      </c>
    </row>
    <row r="126" spans="1:9" ht="21">
      <c r="A126" s="30" t="s">
        <v>406</v>
      </c>
      <c r="B126" s="72" t="s">
        <v>201</v>
      </c>
      <c r="C126" s="69" t="s">
        <v>129</v>
      </c>
      <c r="D126" s="26">
        <v>1</v>
      </c>
      <c r="E126" s="26"/>
      <c r="F126" s="69" t="s">
        <v>558</v>
      </c>
      <c r="G126" s="76" t="s">
        <v>97</v>
      </c>
      <c r="H126" s="25">
        <v>5600</v>
      </c>
      <c r="I126">
        <v>126</v>
      </c>
    </row>
    <row r="127" spans="1:9" ht="21">
      <c r="A127" s="30" t="s">
        <v>410</v>
      </c>
      <c r="B127" s="72" t="s">
        <v>201</v>
      </c>
      <c r="C127" s="69" t="s">
        <v>129</v>
      </c>
      <c r="D127" s="26">
        <v>1</v>
      </c>
      <c r="E127" s="26"/>
      <c r="F127" s="69" t="s">
        <v>560</v>
      </c>
      <c r="G127" s="76" t="s">
        <v>97</v>
      </c>
      <c r="H127" s="25">
        <v>5600</v>
      </c>
      <c r="I127">
        <v>127</v>
      </c>
    </row>
    <row r="128" spans="1:9" ht="21">
      <c r="A128" s="30" t="s">
        <v>412</v>
      </c>
      <c r="B128" s="72" t="s">
        <v>201</v>
      </c>
      <c r="C128" s="69" t="s">
        <v>129</v>
      </c>
      <c r="D128" s="26">
        <v>1</v>
      </c>
      <c r="E128" s="26"/>
      <c r="F128" s="69"/>
      <c r="G128" s="76" t="s">
        <v>97</v>
      </c>
      <c r="H128" s="25">
        <v>5600</v>
      </c>
      <c r="I128">
        <v>128</v>
      </c>
    </row>
    <row r="129" spans="1:9" ht="21">
      <c r="A129" s="30" t="s">
        <v>414</v>
      </c>
      <c r="B129" s="72" t="s">
        <v>201</v>
      </c>
      <c r="C129" s="69" t="s">
        <v>129</v>
      </c>
      <c r="D129" s="26">
        <v>1</v>
      </c>
      <c r="E129" s="26"/>
      <c r="F129" s="69"/>
      <c r="G129" s="76" t="s">
        <v>97</v>
      </c>
      <c r="H129" s="25">
        <v>5600</v>
      </c>
      <c r="I129">
        <v>129</v>
      </c>
    </row>
    <row r="130" spans="1:9" ht="21">
      <c r="A130" s="30" t="s">
        <v>421</v>
      </c>
      <c r="B130" s="72" t="s">
        <v>201</v>
      </c>
      <c r="C130" s="69" t="s">
        <v>129</v>
      </c>
      <c r="D130" s="26">
        <v>1</v>
      </c>
      <c r="E130" s="26"/>
      <c r="F130" s="69"/>
      <c r="G130" s="76" t="s">
        <v>97</v>
      </c>
      <c r="H130" s="25">
        <v>5600</v>
      </c>
      <c r="I130">
        <v>130</v>
      </c>
    </row>
    <row r="131" spans="1:9" ht="21">
      <c r="A131" s="30" t="s">
        <v>415</v>
      </c>
      <c r="B131" s="72" t="s">
        <v>201</v>
      </c>
      <c r="C131" s="69" t="s">
        <v>129</v>
      </c>
      <c r="D131" s="26">
        <v>1</v>
      </c>
      <c r="E131" s="26"/>
      <c r="F131" s="69"/>
      <c r="G131" s="76" t="s">
        <v>97</v>
      </c>
      <c r="H131" s="25">
        <v>5600</v>
      </c>
      <c r="I131">
        <v>131</v>
      </c>
    </row>
    <row r="132" spans="1:9" ht="21">
      <c r="A132" s="30" t="s">
        <v>408</v>
      </c>
      <c r="B132" s="72" t="s">
        <v>201</v>
      </c>
      <c r="C132" s="69" t="s">
        <v>129</v>
      </c>
      <c r="D132" s="26">
        <v>1</v>
      </c>
      <c r="E132" s="26"/>
      <c r="F132" s="69" t="s">
        <v>529</v>
      </c>
      <c r="G132" s="76" t="s">
        <v>97</v>
      </c>
      <c r="H132" s="25">
        <v>5600</v>
      </c>
      <c r="I132">
        <v>132</v>
      </c>
    </row>
    <row r="133" spans="1:9" ht="21">
      <c r="A133" s="30" t="s">
        <v>416</v>
      </c>
      <c r="B133" s="72" t="s">
        <v>201</v>
      </c>
      <c r="C133" s="69" t="s">
        <v>129</v>
      </c>
      <c r="D133" s="26">
        <v>1</v>
      </c>
      <c r="E133" s="26"/>
      <c r="F133" s="69"/>
      <c r="G133" s="76" t="s">
        <v>97</v>
      </c>
      <c r="H133" s="25">
        <v>5600</v>
      </c>
      <c r="I133">
        <v>133</v>
      </c>
    </row>
    <row r="134" spans="1:9" ht="21">
      <c r="A134" s="30" t="s">
        <v>417</v>
      </c>
      <c r="B134" s="72" t="s">
        <v>201</v>
      </c>
      <c r="C134" s="69" t="s">
        <v>129</v>
      </c>
      <c r="D134" s="26">
        <v>1</v>
      </c>
      <c r="E134" s="26"/>
      <c r="F134" s="69"/>
      <c r="G134" s="76" t="s">
        <v>97</v>
      </c>
      <c r="H134" s="25">
        <v>5600</v>
      </c>
      <c r="I134">
        <v>134</v>
      </c>
    </row>
    <row r="135" spans="1:9" ht="21">
      <c r="A135" s="30" t="s">
        <v>461</v>
      </c>
      <c r="B135" s="72" t="s">
        <v>231</v>
      </c>
      <c r="C135" s="69" t="s">
        <v>129</v>
      </c>
      <c r="D135" s="26">
        <v>1</v>
      </c>
      <c r="E135" s="26"/>
      <c r="F135" s="69" t="s">
        <v>568</v>
      </c>
      <c r="G135" s="38" t="s">
        <v>97</v>
      </c>
      <c r="H135" s="25">
        <v>5600</v>
      </c>
      <c r="I135">
        <v>135</v>
      </c>
    </row>
    <row r="136" spans="1:9" ht="21">
      <c r="A136" s="30" t="s">
        <v>413</v>
      </c>
      <c r="B136" s="72" t="s">
        <v>201</v>
      </c>
      <c r="C136" s="69" t="s">
        <v>129</v>
      </c>
      <c r="D136" s="26">
        <v>1</v>
      </c>
      <c r="E136" s="26"/>
      <c r="F136" s="69"/>
      <c r="G136" s="76" t="s">
        <v>97</v>
      </c>
      <c r="H136" s="25">
        <v>5600</v>
      </c>
      <c r="I136">
        <v>136</v>
      </c>
    </row>
    <row r="137" spans="1:9" ht="21">
      <c r="A137" s="30" t="s">
        <v>411</v>
      </c>
      <c r="B137" s="72" t="s">
        <v>201</v>
      </c>
      <c r="C137" s="69" t="s">
        <v>129</v>
      </c>
      <c r="D137" s="26">
        <v>1</v>
      </c>
      <c r="E137" s="26"/>
      <c r="F137" s="69"/>
      <c r="G137" s="76" t="s">
        <v>97</v>
      </c>
      <c r="H137" s="25">
        <v>5600</v>
      </c>
      <c r="I137">
        <v>137</v>
      </c>
    </row>
    <row r="138" spans="1:9" ht="21">
      <c r="A138" s="30" t="s">
        <v>419</v>
      </c>
      <c r="B138" s="72" t="s">
        <v>201</v>
      </c>
      <c r="C138" s="69" t="s">
        <v>129</v>
      </c>
      <c r="D138" s="26">
        <v>1</v>
      </c>
      <c r="E138" s="26"/>
      <c r="F138" s="69"/>
      <c r="G138" s="76" t="s">
        <v>97</v>
      </c>
      <c r="H138" s="25">
        <v>5600</v>
      </c>
      <c r="I138">
        <v>138</v>
      </c>
    </row>
    <row r="139" spans="1:9" ht="21">
      <c r="A139" s="30" t="s">
        <v>422</v>
      </c>
      <c r="B139" s="72" t="s">
        <v>201</v>
      </c>
      <c r="C139" s="69" t="s">
        <v>129</v>
      </c>
      <c r="D139" s="26">
        <v>1</v>
      </c>
      <c r="E139" s="26"/>
      <c r="F139" s="69"/>
      <c r="G139" s="76" t="s">
        <v>97</v>
      </c>
      <c r="H139" s="25">
        <v>5600</v>
      </c>
      <c r="I139">
        <v>139</v>
      </c>
    </row>
    <row r="140" spans="1:9" ht="37.5">
      <c r="A140" s="30" t="s">
        <v>103</v>
      </c>
      <c r="B140" s="72" t="s">
        <v>205</v>
      </c>
      <c r="C140" s="38" t="s">
        <v>119</v>
      </c>
      <c r="D140" s="26">
        <v>1</v>
      </c>
      <c r="E140" s="26"/>
      <c r="F140" s="38" t="s">
        <v>119</v>
      </c>
      <c r="G140" s="38" t="s">
        <v>97</v>
      </c>
      <c r="H140" s="25">
        <v>5600</v>
      </c>
      <c r="I140">
        <v>140</v>
      </c>
    </row>
    <row r="141" spans="1:9" ht="21">
      <c r="A141" s="30" t="s">
        <v>426</v>
      </c>
      <c r="B141" s="72" t="s">
        <v>205</v>
      </c>
      <c r="C141" s="69" t="s">
        <v>129</v>
      </c>
      <c r="D141" s="26">
        <v>1</v>
      </c>
      <c r="E141" s="26"/>
      <c r="F141" s="69" t="s">
        <v>528</v>
      </c>
      <c r="G141" s="76" t="s">
        <v>97</v>
      </c>
      <c r="H141" s="25">
        <v>5600</v>
      </c>
      <c r="I141">
        <v>141</v>
      </c>
    </row>
    <row r="142" spans="1:9" ht="37.5">
      <c r="A142" s="30" t="s">
        <v>427</v>
      </c>
      <c r="B142" s="72" t="s">
        <v>205</v>
      </c>
      <c r="C142" s="69" t="s">
        <v>129</v>
      </c>
      <c r="D142" s="26">
        <v>1</v>
      </c>
      <c r="E142" s="26"/>
      <c r="F142" s="69" t="s">
        <v>563</v>
      </c>
      <c r="G142" s="76" t="s">
        <v>97</v>
      </c>
      <c r="H142" s="25">
        <v>5600</v>
      </c>
      <c r="I142">
        <v>142</v>
      </c>
    </row>
    <row r="143" spans="1:9" ht="21">
      <c r="A143" s="30" t="s">
        <v>430</v>
      </c>
      <c r="B143" s="72" t="s">
        <v>205</v>
      </c>
      <c r="C143" s="69" t="s">
        <v>129</v>
      </c>
      <c r="D143" s="26">
        <v>1</v>
      </c>
      <c r="E143" s="26"/>
      <c r="F143" s="69"/>
      <c r="G143" s="76" t="s">
        <v>97</v>
      </c>
      <c r="H143" s="25">
        <v>5600</v>
      </c>
      <c r="I143">
        <v>143</v>
      </c>
    </row>
    <row r="144" spans="1:9" ht="21">
      <c r="A144" s="30" t="s">
        <v>437</v>
      </c>
      <c r="B144" s="72" t="s">
        <v>205</v>
      </c>
      <c r="C144" s="69" t="s">
        <v>129</v>
      </c>
      <c r="D144" s="26">
        <v>1</v>
      </c>
      <c r="E144" s="26"/>
      <c r="F144" s="69"/>
      <c r="G144" s="76" t="s">
        <v>97</v>
      </c>
      <c r="H144" s="25">
        <v>5600</v>
      </c>
      <c r="I144">
        <v>144</v>
      </c>
    </row>
    <row r="145" spans="1:9" ht="37.5">
      <c r="A145" s="30" t="s">
        <v>431</v>
      </c>
      <c r="B145" s="72" t="s">
        <v>205</v>
      </c>
      <c r="C145" s="69" t="s">
        <v>129</v>
      </c>
      <c r="D145" s="26">
        <v>1</v>
      </c>
      <c r="E145" s="26"/>
      <c r="F145" s="69" t="s">
        <v>564</v>
      </c>
      <c r="G145" s="76" t="s">
        <v>97</v>
      </c>
      <c r="H145" s="25">
        <v>5600</v>
      </c>
      <c r="I145">
        <v>145</v>
      </c>
    </row>
    <row r="146" spans="1:9" ht="21">
      <c r="A146" s="30" t="s">
        <v>428</v>
      </c>
      <c r="B146" s="72" t="s">
        <v>205</v>
      </c>
      <c r="C146" s="69" t="s">
        <v>129</v>
      </c>
      <c r="D146" s="26">
        <v>1</v>
      </c>
      <c r="E146" s="26"/>
      <c r="F146" s="69"/>
      <c r="G146" s="76" t="s">
        <v>97</v>
      </c>
      <c r="H146" s="25">
        <v>5600</v>
      </c>
      <c r="I146">
        <v>146</v>
      </c>
    </row>
    <row r="147" spans="1:9" ht="21">
      <c r="A147" s="30" t="s">
        <v>432</v>
      </c>
      <c r="B147" s="72" t="s">
        <v>205</v>
      </c>
      <c r="C147" s="69" t="s">
        <v>129</v>
      </c>
      <c r="D147" s="26">
        <v>1</v>
      </c>
      <c r="E147" s="26"/>
      <c r="F147" s="69"/>
      <c r="G147" s="76" t="s">
        <v>97</v>
      </c>
      <c r="H147" s="25">
        <v>5600</v>
      </c>
      <c r="I147">
        <v>147</v>
      </c>
    </row>
    <row r="148" spans="1:9" ht="21">
      <c r="A148" s="30" t="s">
        <v>434</v>
      </c>
      <c r="B148" s="72" t="s">
        <v>205</v>
      </c>
      <c r="C148" s="69" t="s">
        <v>129</v>
      </c>
      <c r="D148" s="26">
        <v>1</v>
      </c>
      <c r="E148" s="26"/>
      <c r="F148" s="69"/>
      <c r="G148" s="76" t="s">
        <v>97</v>
      </c>
      <c r="H148" s="25">
        <v>5600</v>
      </c>
      <c r="I148">
        <v>148</v>
      </c>
    </row>
    <row r="149" spans="1:9" ht="21">
      <c r="A149" s="30" t="s">
        <v>436</v>
      </c>
      <c r="B149" s="72" t="s">
        <v>205</v>
      </c>
      <c r="C149" s="69" t="s">
        <v>129</v>
      </c>
      <c r="D149" s="26">
        <v>1</v>
      </c>
      <c r="E149" s="26"/>
      <c r="F149" s="69"/>
      <c r="G149" s="76" t="s">
        <v>97</v>
      </c>
      <c r="H149" s="25">
        <v>5600</v>
      </c>
      <c r="I149">
        <v>149</v>
      </c>
    </row>
    <row r="150" spans="1:9" ht="21">
      <c r="A150" s="62" t="s">
        <v>440</v>
      </c>
      <c r="B150" s="79" t="s">
        <v>205</v>
      </c>
      <c r="C150" s="71" t="s">
        <v>129</v>
      </c>
      <c r="D150" s="31">
        <v>1</v>
      </c>
      <c r="E150" s="31"/>
      <c r="F150" s="71"/>
      <c r="G150" s="77" t="s">
        <v>97</v>
      </c>
      <c r="H150" s="25">
        <v>5600</v>
      </c>
      <c r="I150">
        <v>150</v>
      </c>
    </row>
    <row r="151" spans="1:9" ht="21">
      <c r="A151" s="62" t="s">
        <v>429</v>
      </c>
      <c r="B151" s="79" t="s">
        <v>205</v>
      </c>
      <c r="C151" s="71" t="s">
        <v>129</v>
      </c>
      <c r="D151" s="31">
        <v>1</v>
      </c>
      <c r="E151" s="31"/>
      <c r="F151" s="71"/>
      <c r="G151" s="77" t="s">
        <v>97</v>
      </c>
      <c r="H151" s="25">
        <v>5600</v>
      </c>
      <c r="I151">
        <v>151</v>
      </c>
    </row>
    <row r="152" spans="1:9" ht="21">
      <c r="A152" s="30" t="s">
        <v>435</v>
      </c>
      <c r="B152" s="72" t="s">
        <v>205</v>
      </c>
      <c r="C152" s="69" t="s">
        <v>129</v>
      </c>
      <c r="D152" s="26">
        <v>1</v>
      </c>
      <c r="E152" s="26"/>
      <c r="F152" s="69"/>
      <c r="G152" s="76" t="s">
        <v>97</v>
      </c>
      <c r="H152" s="25">
        <v>5600</v>
      </c>
      <c r="I152">
        <v>152</v>
      </c>
    </row>
    <row r="153" spans="1:9" ht="21">
      <c r="A153" s="30" t="s">
        <v>433</v>
      </c>
      <c r="B153" s="72" t="s">
        <v>205</v>
      </c>
      <c r="C153" s="69" t="s">
        <v>129</v>
      </c>
      <c r="D153" s="26">
        <v>1</v>
      </c>
      <c r="E153" s="26"/>
      <c r="F153" s="69"/>
      <c r="G153" s="76" t="s">
        <v>97</v>
      </c>
      <c r="H153" s="25">
        <v>5600</v>
      </c>
      <c r="I153">
        <v>153</v>
      </c>
    </row>
    <row r="154" spans="1:9" ht="21">
      <c r="A154" s="62" t="s">
        <v>329</v>
      </c>
      <c r="B154" s="79" t="s">
        <v>232</v>
      </c>
      <c r="C154" s="71" t="s">
        <v>129</v>
      </c>
      <c r="D154" s="31">
        <v>1</v>
      </c>
      <c r="E154" s="31"/>
      <c r="F154" s="70"/>
      <c r="G154" s="70" t="s">
        <v>97</v>
      </c>
      <c r="H154" s="25">
        <v>5600</v>
      </c>
      <c r="I154">
        <v>154</v>
      </c>
    </row>
    <row r="155" spans="1:9" ht="37.5">
      <c r="A155" s="30" t="s">
        <v>393</v>
      </c>
      <c r="B155" s="72" t="s">
        <v>221</v>
      </c>
      <c r="C155" s="69" t="s">
        <v>129</v>
      </c>
      <c r="D155" s="26">
        <v>1</v>
      </c>
      <c r="E155" s="26"/>
      <c r="F155" s="69" t="s">
        <v>165</v>
      </c>
      <c r="G155" s="76" t="s">
        <v>97</v>
      </c>
      <c r="H155" s="25">
        <v>5600</v>
      </c>
      <c r="I155">
        <v>155</v>
      </c>
    </row>
    <row r="156" spans="1:9" ht="21">
      <c r="A156" s="30" t="s">
        <v>391</v>
      </c>
      <c r="B156" s="72" t="s">
        <v>202</v>
      </c>
      <c r="C156" s="69" t="s">
        <v>129</v>
      </c>
      <c r="D156" s="26">
        <v>1</v>
      </c>
      <c r="E156" s="26"/>
      <c r="F156" s="69"/>
      <c r="G156" s="76" t="s">
        <v>97</v>
      </c>
      <c r="H156" s="25">
        <v>5600</v>
      </c>
      <c r="I156">
        <v>156</v>
      </c>
    </row>
    <row r="157" spans="1:9" ht="21">
      <c r="A157" s="30" t="s">
        <v>392</v>
      </c>
      <c r="B157" s="72" t="s">
        <v>202</v>
      </c>
      <c r="C157" s="69" t="s">
        <v>129</v>
      </c>
      <c r="D157" s="26">
        <v>1</v>
      </c>
      <c r="E157" s="26"/>
      <c r="F157" s="69"/>
      <c r="G157" s="76" t="s">
        <v>97</v>
      </c>
      <c r="H157" s="25">
        <v>5600</v>
      </c>
      <c r="I157">
        <v>157</v>
      </c>
    </row>
    <row r="158" spans="1:9" ht="21">
      <c r="A158" s="30" t="s">
        <v>394</v>
      </c>
      <c r="B158" s="72" t="s">
        <v>202</v>
      </c>
      <c r="C158" s="69" t="s">
        <v>129</v>
      </c>
      <c r="D158" s="26">
        <v>1</v>
      </c>
      <c r="E158" s="26"/>
      <c r="F158" s="69"/>
      <c r="G158" s="76" t="s">
        <v>97</v>
      </c>
      <c r="H158" s="25">
        <v>5600</v>
      </c>
      <c r="I158">
        <v>158</v>
      </c>
    </row>
    <row r="159" spans="1:9" ht="21">
      <c r="A159" s="30" t="s">
        <v>322</v>
      </c>
      <c r="B159" s="72" t="s">
        <v>232</v>
      </c>
      <c r="C159" s="69" t="s">
        <v>129</v>
      </c>
      <c r="D159" s="26">
        <v>1</v>
      </c>
      <c r="E159" s="26"/>
      <c r="F159" s="38"/>
      <c r="G159" s="38" t="s">
        <v>97</v>
      </c>
      <c r="H159" s="25">
        <v>5600</v>
      </c>
      <c r="I159">
        <v>159</v>
      </c>
    </row>
    <row r="160" spans="1:9" ht="21">
      <c r="A160" s="30" t="s">
        <v>320</v>
      </c>
      <c r="B160" s="72" t="s">
        <v>232</v>
      </c>
      <c r="C160" s="69" t="s">
        <v>129</v>
      </c>
      <c r="D160" s="26">
        <v>1</v>
      </c>
      <c r="E160" s="26"/>
      <c r="F160" s="38"/>
      <c r="G160" s="38" t="s">
        <v>97</v>
      </c>
      <c r="H160" s="25">
        <v>5600</v>
      </c>
      <c r="I160">
        <v>160</v>
      </c>
    </row>
    <row r="161" spans="1:9" ht="21">
      <c r="A161" s="30" t="s">
        <v>321</v>
      </c>
      <c r="B161" s="72" t="s">
        <v>232</v>
      </c>
      <c r="C161" s="69" t="s">
        <v>129</v>
      </c>
      <c r="D161" s="26">
        <v>1</v>
      </c>
      <c r="E161" s="26"/>
      <c r="F161" s="38"/>
      <c r="G161" s="38" t="s">
        <v>97</v>
      </c>
      <c r="H161" s="25">
        <v>5600</v>
      </c>
      <c r="I161">
        <v>161</v>
      </c>
    </row>
    <row r="162" spans="1:9" ht="21">
      <c r="A162" s="30" t="s">
        <v>409</v>
      </c>
      <c r="B162" s="72" t="s">
        <v>201</v>
      </c>
      <c r="C162" s="69" t="s">
        <v>129</v>
      </c>
      <c r="D162" s="26">
        <v>1</v>
      </c>
      <c r="E162" s="26"/>
      <c r="F162" s="69" t="s">
        <v>561</v>
      </c>
      <c r="G162" s="76" t="s">
        <v>97</v>
      </c>
      <c r="H162" s="25">
        <v>5600</v>
      </c>
      <c r="I162">
        <v>162</v>
      </c>
    </row>
    <row r="163" spans="1:9" ht="37.5">
      <c r="A163" s="30" t="s">
        <v>138</v>
      </c>
      <c r="B163" s="72" t="s">
        <v>224</v>
      </c>
      <c r="C163" s="38" t="s">
        <v>150</v>
      </c>
      <c r="D163" s="26">
        <v>1</v>
      </c>
      <c r="E163" s="26"/>
      <c r="F163" s="38" t="s">
        <v>150</v>
      </c>
      <c r="G163" s="38" t="s">
        <v>97</v>
      </c>
      <c r="H163" s="25">
        <v>5600</v>
      </c>
      <c r="I163">
        <v>163</v>
      </c>
    </row>
    <row r="164" spans="1:9" ht="37.5">
      <c r="A164" s="35" t="s">
        <v>158</v>
      </c>
      <c r="B164" s="80" t="s">
        <v>228</v>
      </c>
      <c r="C164" s="71" t="s">
        <v>612</v>
      </c>
      <c r="D164" s="31">
        <v>1</v>
      </c>
      <c r="E164" s="31"/>
      <c r="F164" s="74" t="s">
        <v>167</v>
      </c>
      <c r="G164" s="74" t="s">
        <v>97</v>
      </c>
      <c r="H164" s="32">
        <v>5600</v>
      </c>
      <c r="I164">
        <v>164</v>
      </c>
    </row>
    <row r="165" spans="1:9" ht="56.25">
      <c r="A165" s="30" t="s">
        <v>81</v>
      </c>
      <c r="B165" s="72" t="s">
        <v>86</v>
      </c>
      <c r="C165" s="67" t="s">
        <v>90</v>
      </c>
      <c r="D165" s="26"/>
      <c r="E165" s="26">
        <v>1</v>
      </c>
      <c r="F165" s="67" t="s">
        <v>90</v>
      </c>
      <c r="G165" s="38" t="s">
        <v>96</v>
      </c>
      <c r="H165" s="25">
        <v>9900</v>
      </c>
      <c r="I165" s="87">
        <v>1</v>
      </c>
    </row>
    <row r="166" spans="1:9" ht="21">
      <c r="A166" s="30" t="s">
        <v>80</v>
      </c>
      <c r="B166" s="72" t="s">
        <v>86</v>
      </c>
      <c r="C166" s="67" t="s">
        <v>89</v>
      </c>
      <c r="D166" s="26">
        <v>1</v>
      </c>
      <c r="E166" s="26"/>
      <c r="F166" s="67" t="s">
        <v>89</v>
      </c>
      <c r="G166" s="38" t="s">
        <v>96</v>
      </c>
      <c r="H166" s="25">
        <v>9900</v>
      </c>
      <c r="I166" s="87">
        <v>2</v>
      </c>
    </row>
    <row r="167" spans="1:9" ht="21">
      <c r="A167" s="30" t="s">
        <v>79</v>
      </c>
      <c r="B167" s="72" t="s">
        <v>86</v>
      </c>
      <c r="C167" s="67" t="s">
        <v>88</v>
      </c>
      <c r="D167" s="26">
        <v>1</v>
      </c>
      <c r="E167" s="26"/>
      <c r="F167" s="67" t="s">
        <v>88</v>
      </c>
      <c r="G167" s="38" t="s">
        <v>96</v>
      </c>
      <c r="H167" s="25">
        <v>9900</v>
      </c>
      <c r="I167" s="87">
        <v>3</v>
      </c>
    </row>
    <row r="168" spans="1:9" ht="37.5">
      <c r="A168" s="30" t="s">
        <v>85</v>
      </c>
      <c r="B168" s="72" t="s">
        <v>86</v>
      </c>
      <c r="C168" s="67" t="s">
        <v>94</v>
      </c>
      <c r="D168" s="26">
        <v>1</v>
      </c>
      <c r="E168" s="26"/>
      <c r="F168" s="67" t="s">
        <v>94</v>
      </c>
      <c r="G168" s="38" t="s">
        <v>96</v>
      </c>
      <c r="H168" s="25">
        <v>9900</v>
      </c>
      <c r="I168" s="87">
        <v>4</v>
      </c>
    </row>
    <row r="169" spans="1:9" ht="21">
      <c r="A169" s="30" t="s">
        <v>110</v>
      </c>
      <c r="B169" s="72" t="s">
        <v>215</v>
      </c>
      <c r="C169" s="38" t="s">
        <v>209</v>
      </c>
      <c r="D169" s="26">
        <v>1</v>
      </c>
      <c r="E169" s="26"/>
      <c r="F169" s="38" t="s">
        <v>209</v>
      </c>
      <c r="G169" s="38" t="s">
        <v>96</v>
      </c>
      <c r="H169" s="25">
        <v>9900</v>
      </c>
      <c r="I169" s="87">
        <v>5</v>
      </c>
    </row>
    <row r="170" spans="1:9" ht="21">
      <c r="A170" s="30" t="s">
        <v>500</v>
      </c>
      <c r="B170" s="72" t="s">
        <v>502</v>
      </c>
      <c r="C170" s="69" t="s">
        <v>129</v>
      </c>
      <c r="D170" s="26">
        <v>1</v>
      </c>
      <c r="E170" s="26"/>
      <c r="F170" s="69" t="s">
        <v>547</v>
      </c>
      <c r="G170" s="38" t="s">
        <v>96</v>
      </c>
      <c r="H170" s="25">
        <v>9900</v>
      </c>
      <c r="I170" s="87">
        <v>6</v>
      </c>
    </row>
    <row r="171" spans="1:9" ht="21">
      <c r="A171" s="30" t="s">
        <v>497</v>
      </c>
      <c r="B171" s="72" t="s">
        <v>502</v>
      </c>
      <c r="C171" s="69" t="s">
        <v>129</v>
      </c>
      <c r="D171" s="26">
        <v>1</v>
      </c>
      <c r="E171" s="26"/>
      <c r="F171" s="69" t="s">
        <v>529</v>
      </c>
      <c r="G171" s="38" t="s">
        <v>96</v>
      </c>
      <c r="H171" s="25">
        <v>9900</v>
      </c>
      <c r="I171" s="87">
        <v>7</v>
      </c>
    </row>
    <row r="172" spans="1:9" ht="37.5">
      <c r="A172" s="30" t="s">
        <v>141</v>
      </c>
      <c r="B172" s="72" t="s">
        <v>227</v>
      </c>
      <c r="C172" s="38" t="s">
        <v>153</v>
      </c>
      <c r="D172" s="26">
        <v>1</v>
      </c>
      <c r="E172" s="26"/>
      <c r="F172" s="38" t="s">
        <v>153</v>
      </c>
      <c r="G172" s="38" t="s">
        <v>96</v>
      </c>
      <c r="H172" s="25">
        <v>9900</v>
      </c>
      <c r="I172" s="87">
        <v>8</v>
      </c>
    </row>
    <row r="173" spans="1:9" ht="21">
      <c r="A173" s="30" t="s">
        <v>109</v>
      </c>
      <c r="B173" s="72" t="s">
        <v>208</v>
      </c>
      <c r="C173" s="38" t="s">
        <v>125</v>
      </c>
      <c r="D173" s="26">
        <v>1</v>
      </c>
      <c r="E173" s="26"/>
      <c r="F173" s="38" t="s">
        <v>125</v>
      </c>
      <c r="G173" s="38" t="s">
        <v>96</v>
      </c>
      <c r="H173" s="25">
        <v>9900</v>
      </c>
      <c r="I173" s="87">
        <v>9</v>
      </c>
    </row>
    <row r="174" spans="1:9" ht="21">
      <c r="A174" s="30" t="s">
        <v>302</v>
      </c>
      <c r="B174" s="72" t="s">
        <v>208</v>
      </c>
      <c r="C174" s="69" t="s">
        <v>129</v>
      </c>
      <c r="D174" s="26">
        <v>1</v>
      </c>
      <c r="E174" s="26"/>
      <c r="F174" s="38"/>
      <c r="G174" s="38" t="s">
        <v>96</v>
      </c>
      <c r="H174" s="25">
        <v>9900</v>
      </c>
      <c r="I174" s="87">
        <v>10</v>
      </c>
    </row>
    <row r="175" spans="1:9" ht="56.25">
      <c r="A175" s="30" t="s">
        <v>106</v>
      </c>
      <c r="B175" s="72" t="s">
        <v>214</v>
      </c>
      <c r="C175" s="38" t="s">
        <v>122</v>
      </c>
      <c r="D175" s="26">
        <v>1</v>
      </c>
      <c r="E175" s="26"/>
      <c r="F175" s="38" t="s">
        <v>122</v>
      </c>
      <c r="G175" s="38" t="s">
        <v>96</v>
      </c>
      <c r="H175" s="25">
        <v>9900</v>
      </c>
      <c r="I175" s="87">
        <v>11</v>
      </c>
    </row>
    <row r="176" spans="1:9" ht="21">
      <c r="A176" s="30" t="s">
        <v>357</v>
      </c>
      <c r="B176" s="72" t="s">
        <v>214</v>
      </c>
      <c r="C176" s="69" t="s">
        <v>129</v>
      </c>
      <c r="D176" s="26">
        <v>1</v>
      </c>
      <c r="E176" s="26"/>
      <c r="F176" s="38" t="s">
        <v>547</v>
      </c>
      <c r="G176" s="38" t="s">
        <v>96</v>
      </c>
      <c r="H176" s="25">
        <v>9900</v>
      </c>
      <c r="I176" s="87">
        <v>12</v>
      </c>
    </row>
    <row r="177" spans="1:9" ht="21">
      <c r="A177" s="30" t="s">
        <v>359</v>
      </c>
      <c r="B177" s="72" t="s">
        <v>214</v>
      </c>
      <c r="C177" s="69" t="s">
        <v>129</v>
      </c>
      <c r="D177" s="26">
        <v>1</v>
      </c>
      <c r="E177" s="26"/>
      <c r="F177" s="38"/>
      <c r="G177" s="38" t="s">
        <v>96</v>
      </c>
      <c r="H177" s="25">
        <v>9900</v>
      </c>
      <c r="I177" s="87">
        <v>13</v>
      </c>
    </row>
    <row r="178" spans="1:9" ht="21">
      <c r="A178" s="30" t="s">
        <v>358</v>
      </c>
      <c r="B178" s="72" t="s">
        <v>214</v>
      </c>
      <c r="C178" s="69" t="s">
        <v>129</v>
      </c>
      <c r="D178" s="26">
        <v>1</v>
      </c>
      <c r="E178" s="26"/>
      <c r="F178" s="38" t="s">
        <v>529</v>
      </c>
      <c r="G178" s="38" t="s">
        <v>96</v>
      </c>
      <c r="H178" s="25">
        <v>9900</v>
      </c>
      <c r="I178" s="87">
        <v>14</v>
      </c>
    </row>
    <row r="179" spans="1:9" ht="21">
      <c r="A179" s="30" t="s">
        <v>360</v>
      </c>
      <c r="B179" s="72" t="s">
        <v>214</v>
      </c>
      <c r="C179" s="69" t="s">
        <v>129</v>
      </c>
      <c r="D179" s="26">
        <v>1</v>
      </c>
      <c r="E179" s="26"/>
      <c r="F179" s="38"/>
      <c r="G179" s="38" t="s">
        <v>96</v>
      </c>
      <c r="H179" s="25">
        <v>9900</v>
      </c>
      <c r="I179" s="87">
        <v>15</v>
      </c>
    </row>
    <row r="180" spans="1:9" ht="21">
      <c r="A180" s="30" t="s">
        <v>442</v>
      </c>
      <c r="B180" s="72" t="s">
        <v>204</v>
      </c>
      <c r="C180" s="69" t="s">
        <v>129</v>
      </c>
      <c r="D180" s="26">
        <v>1</v>
      </c>
      <c r="E180" s="26"/>
      <c r="F180" s="69"/>
      <c r="G180" s="76" t="s">
        <v>96</v>
      </c>
      <c r="H180" s="25">
        <v>9900</v>
      </c>
      <c r="I180" s="87">
        <v>16</v>
      </c>
    </row>
    <row r="181" spans="1:9" ht="21">
      <c r="A181" s="30" t="s">
        <v>441</v>
      </c>
      <c r="B181" s="72" t="s">
        <v>204</v>
      </c>
      <c r="C181" s="69" t="s">
        <v>129</v>
      </c>
      <c r="D181" s="26">
        <v>1</v>
      </c>
      <c r="E181" s="26"/>
      <c r="F181" s="69" t="s">
        <v>529</v>
      </c>
      <c r="G181" s="76" t="s">
        <v>96</v>
      </c>
      <c r="H181" s="25">
        <v>9900</v>
      </c>
      <c r="I181" s="87">
        <v>17</v>
      </c>
    </row>
    <row r="182" spans="1:9" ht="56.25">
      <c r="A182" s="30" t="s">
        <v>451</v>
      </c>
      <c r="B182" s="72" t="s">
        <v>231</v>
      </c>
      <c r="C182" s="69" t="s">
        <v>129</v>
      </c>
      <c r="D182" s="26">
        <v>1</v>
      </c>
      <c r="E182" s="26"/>
      <c r="F182" s="69" t="s">
        <v>566</v>
      </c>
      <c r="G182" s="38" t="s">
        <v>96</v>
      </c>
      <c r="H182" s="25">
        <v>9900</v>
      </c>
      <c r="I182" s="87">
        <v>18</v>
      </c>
    </row>
    <row r="183" spans="1:9" ht="37.5">
      <c r="A183" s="30" t="s">
        <v>450</v>
      </c>
      <c r="B183" s="72" t="s">
        <v>231</v>
      </c>
      <c r="C183" s="69" t="s">
        <v>129</v>
      </c>
      <c r="D183" s="26">
        <v>1</v>
      </c>
      <c r="E183" s="26"/>
      <c r="F183" s="69" t="s">
        <v>565</v>
      </c>
      <c r="G183" s="38" t="s">
        <v>96</v>
      </c>
      <c r="H183" s="25">
        <v>9900</v>
      </c>
      <c r="I183" s="87">
        <v>19</v>
      </c>
    </row>
    <row r="184" spans="1:9" ht="21">
      <c r="A184" s="30" t="s">
        <v>452</v>
      </c>
      <c r="B184" s="72" t="s">
        <v>231</v>
      </c>
      <c r="C184" s="69" t="s">
        <v>129</v>
      </c>
      <c r="D184" s="26">
        <v>1</v>
      </c>
      <c r="E184" s="26"/>
      <c r="F184" s="69"/>
      <c r="G184" s="38" t="s">
        <v>96</v>
      </c>
      <c r="H184" s="25">
        <v>9900</v>
      </c>
      <c r="I184" s="87">
        <v>20</v>
      </c>
    </row>
    <row r="185" spans="1:9" ht="21">
      <c r="A185" s="30" t="s">
        <v>474</v>
      </c>
      <c r="B185" s="72" t="s">
        <v>203</v>
      </c>
      <c r="C185" s="69" t="s">
        <v>129</v>
      </c>
      <c r="D185" s="26">
        <v>1</v>
      </c>
      <c r="E185" s="26"/>
      <c r="F185" s="69"/>
      <c r="G185" s="38" t="s">
        <v>96</v>
      </c>
      <c r="H185" s="25">
        <v>9900</v>
      </c>
      <c r="I185" s="87">
        <v>21</v>
      </c>
    </row>
    <row r="186" spans="1:9" ht="21">
      <c r="A186" s="30" t="s">
        <v>475</v>
      </c>
      <c r="B186" s="72" t="s">
        <v>203</v>
      </c>
      <c r="C186" s="69" t="s">
        <v>129</v>
      </c>
      <c r="D186" s="26">
        <v>1</v>
      </c>
      <c r="E186" s="26"/>
      <c r="F186" s="69"/>
      <c r="G186" s="38" t="s">
        <v>96</v>
      </c>
      <c r="H186" s="25">
        <v>9900</v>
      </c>
      <c r="I186" s="87">
        <v>22</v>
      </c>
    </row>
    <row r="187" spans="1:9" ht="21">
      <c r="A187" s="30" t="s">
        <v>466</v>
      </c>
      <c r="B187" s="72" t="s">
        <v>203</v>
      </c>
      <c r="C187" s="69" t="s">
        <v>129</v>
      </c>
      <c r="D187" s="26">
        <v>1</v>
      </c>
      <c r="E187" s="26"/>
      <c r="F187" s="69"/>
      <c r="G187" s="38" t="s">
        <v>96</v>
      </c>
      <c r="H187" s="25">
        <v>9900</v>
      </c>
      <c r="I187" s="87">
        <v>23</v>
      </c>
    </row>
    <row r="188" spans="1:9" ht="37.5">
      <c r="A188" s="30" t="s">
        <v>290</v>
      </c>
      <c r="B188" s="72" t="s">
        <v>207</v>
      </c>
      <c r="C188" s="69" t="s">
        <v>129</v>
      </c>
      <c r="D188" s="26">
        <v>1</v>
      </c>
      <c r="E188" s="26"/>
      <c r="F188" s="38" t="s">
        <v>557</v>
      </c>
      <c r="G188" s="38" t="s">
        <v>96</v>
      </c>
      <c r="H188" s="25">
        <v>9900</v>
      </c>
      <c r="I188" s="87">
        <v>24</v>
      </c>
    </row>
    <row r="189" spans="1:9" ht="21">
      <c r="A189" s="62" t="s">
        <v>299</v>
      </c>
      <c r="B189" s="79" t="s">
        <v>207</v>
      </c>
      <c r="C189" s="71" t="s">
        <v>129</v>
      </c>
      <c r="D189" s="31">
        <v>1</v>
      </c>
      <c r="E189" s="31"/>
      <c r="F189" s="70"/>
      <c r="G189" s="70" t="s">
        <v>96</v>
      </c>
      <c r="H189" s="25">
        <v>9900</v>
      </c>
      <c r="I189" s="87">
        <v>25</v>
      </c>
    </row>
    <row r="190" spans="1:9" ht="21">
      <c r="A190" s="62" t="s">
        <v>300</v>
      </c>
      <c r="B190" s="79" t="s">
        <v>207</v>
      </c>
      <c r="C190" s="71" t="s">
        <v>129</v>
      </c>
      <c r="D190" s="31">
        <v>1</v>
      </c>
      <c r="E190" s="31"/>
      <c r="F190" s="70"/>
      <c r="G190" s="70" t="s">
        <v>96</v>
      </c>
      <c r="H190" s="25">
        <v>9900</v>
      </c>
      <c r="I190" s="87">
        <v>26</v>
      </c>
    </row>
    <row r="191" spans="1:9" ht="21">
      <c r="A191" s="30" t="s">
        <v>98</v>
      </c>
      <c r="B191" s="72" t="s">
        <v>200</v>
      </c>
      <c r="C191" s="67" t="s">
        <v>114</v>
      </c>
      <c r="D191" s="26">
        <v>1</v>
      </c>
      <c r="E191" s="26"/>
      <c r="F191" s="38" t="s">
        <v>114</v>
      </c>
      <c r="G191" s="38" t="s">
        <v>96</v>
      </c>
      <c r="H191" s="25">
        <v>9900</v>
      </c>
      <c r="I191" s="87">
        <v>27</v>
      </c>
    </row>
    <row r="192" spans="1:9" ht="37.5">
      <c r="A192" s="30" t="s">
        <v>331</v>
      </c>
      <c r="B192" s="72" t="s">
        <v>200</v>
      </c>
      <c r="C192" s="69" t="s">
        <v>129</v>
      </c>
      <c r="D192" s="26">
        <v>1</v>
      </c>
      <c r="E192" s="26"/>
      <c r="F192" s="38" t="s">
        <v>544</v>
      </c>
      <c r="G192" s="76" t="s">
        <v>96</v>
      </c>
      <c r="H192" s="25">
        <v>9900</v>
      </c>
      <c r="I192" s="87">
        <v>28</v>
      </c>
    </row>
    <row r="193" spans="1:9" ht="21">
      <c r="A193" s="30" t="s">
        <v>332</v>
      </c>
      <c r="B193" s="72" t="s">
        <v>200</v>
      </c>
      <c r="C193" s="69" t="s">
        <v>129</v>
      </c>
      <c r="D193" s="26">
        <v>1</v>
      </c>
      <c r="E193" s="26"/>
      <c r="F193" s="38" t="s">
        <v>529</v>
      </c>
      <c r="G193" s="76" t="s">
        <v>96</v>
      </c>
      <c r="H193" s="25">
        <v>9900</v>
      </c>
      <c r="I193" s="87">
        <v>29</v>
      </c>
    </row>
    <row r="194" spans="1:9" ht="37.5">
      <c r="A194" s="30" t="s">
        <v>330</v>
      </c>
      <c r="B194" s="72" t="s">
        <v>200</v>
      </c>
      <c r="C194" s="69" t="s">
        <v>129</v>
      </c>
      <c r="D194" s="26">
        <v>1</v>
      </c>
      <c r="E194" s="26"/>
      <c r="F194" s="38" t="s">
        <v>543</v>
      </c>
      <c r="G194" s="76" t="s">
        <v>96</v>
      </c>
      <c r="H194" s="25">
        <v>9900</v>
      </c>
      <c r="I194" s="87">
        <v>30</v>
      </c>
    </row>
    <row r="195" spans="1:9" ht="21">
      <c r="A195" s="30" t="s">
        <v>334</v>
      </c>
      <c r="B195" s="72" t="s">
        <v>200</v>
      </c>
      <c r="C195" s="69" t="s">
        <v>129</v>
      </c>
      <c r="D195" s="26">
        <v>1</v>
      </c>
      <c r="E195" s="26"/>
      <c r="F195" s="38"/>
      <c r="G195" s="76" t="s">
        <v>96</v>
      </c>
      <c r="H195" s="25">
        <v>9900</v>
      </c>
      <c r="I195" s="87">
        <v>31</v>
      </c>
    </row>
    <row r="196" spans="1:9" ht="21">
      <c r="A196" s="30" t="s">
        <v>337</v>
      </c>
      <c r="B196" s="72" t="s">
        <v>200</v>
      </c>
      <c r="C196" s="69" t="s">
        <v>129</v>
      </c>
      <c r="D196" s="26">
        <v>1</v>
      </c>
      <c r="E196" s="26"/>
      <c r="F196" s="38"/>
      <c r="G196" s="76" t="s">
        <v>96</v>
      </c>
      <c r="H196" s="25">
        <v>9900</v>
      </c>
      <c r="I196" s="87">
        <v>32</v>
      </c>
    </row>
    <row r="197" spans="1:9" ht="37.5">
      <c r="A197" s="30" t="s">
        <v>335</v>
      </c>
      <c r="B197" s="72" t="s">
        <v>223</v>
      </c>
      <c r="C197" s="38" t="s">
        <v>129</v>
      </c>
      <c r="D197" s="26">
        <v>1</v>
      </c>
      <c r="E197" s="26"/>
      <c r="F197" s="38" t="s">
        <v>586</v>
      </c>
      <c r="G197" s="76" t="s">
        <v>96</v>
      </c>
      <c r="H197" s="25">
        <v>9900</v>
      </c>
      <c r="I197" s="87">
        <v>33</v>
      </c>
    </row>
    <row r="198" spans="1:9" ht="21">
      <c r="A198" s="30" t="s">
        <v>333</v>
      </c>
      <c r="B198" s="72" t="s">
        <v>200</v>
      </c>
      <c r="C198" s="69" t="s">
        <v>129</v>
      </c>
      <c r="D198" s="26">
        <v>1</v>
      </c>
      <c r="E198" s="26"/>
      <c r="F198" s="38"/>
      <c r="G198" s="76" t="s">
        <v>96</v>
      </c>
      <c r="H198" s="25">
        <v>9900</v>
      </c>
      <c r="I198" s="87">
        <v>34</v>
      </c>
    </row>
    <row r="199" spans="1:9" ht="21">
      <c r="A199" s="30" t="s">
        <v>336</v>
      </c>
      <c r="B199" s="72" t="s">
        <v>200</v>
      </c>
      <c r="C199" s="69" t="s">
        <v>129</v>
      </c>
      <c r="D199" s="26">
        <v>1</v>
      </c>
      <c r="E199" s="26"/>
      <c r="F199" s="38"/>
      <c r="G199" s="76" t="s">
        <v>96</v>
      </c>
      <c r="H199" s="25">
        <v>9900</v>
      </c>
      <c r="I199" s="87">
        <v>35</v>
      </c>
    </row>
    <row r="200" spans="1:9" ht="37.5">
      <c r="A200" s="30" t="s">
        <v>100</v>
      </c>
      <c r="B200" s="72" t="s">
        <v>202</v>
      </c>
      <c r="C200" s="38" t="s">
        <v>116</v>
      </c>
      <c r="D200" s="26">
        <v>1</v>
      </c>
      <c r="E200" s="26"/>
      <c r="F200" s="38" t="s">
        <v>116</v>
      </c>
      <c r="G200" s="38" t="s">
        <v>96</v>
      </c>
      <c r="H200" s="25">
        <v>9900</v>
      </c>
      <c r="I200" s="87">
        <v>36</v>
      </c>
    </row>
    <row r="201" spans="1:9" ht="21">
      <c r="A201" s="30" t="s">
        <v>373</v>
      </c>
      <c r="B201" s="72" t="s">
        <v>202</v>
      </c>
      <c r="C201" s="69" t="s">
        <v>129</v>
      </c>
      <c r="D201" s="26">
        <v>1</v>
      </c>
      <c r="E201" s="26"/>
      <c r="F201" s="69" t="s">
        <v>553</v>
      </c>
      <c r="G201" s="76" t="s">
        <v>96</v>
      </c>
      <c r="H201" s="25">
        <v>9900</v>
      </c>
      <c r="I201" s="87">
        <v>37</v>
      </c>
    </row>
    <row r="202" spans="1:9" ht="21">
      <c r="A202" s="30" t="s">
        <v>369</v>
      </c>
      <c r="B202" s="72" t="s">
        <v>202</v>
      </c>
      <c r="C202" s="69" t="s">
        <v>129</v>
      </c>
      <c r="D202" s="26">
        <v>1</v>
      </c>
      <c r="E202" s="26"/>
      <c r="F202" s="69"/>
      <c r="G202" s="76" t="s">
        <v>96</v>
      </c>
      <c r="H202" s="25">
        <v>9900</v>
      </c>
      <c r="I202" s="87">
        <v>38</v>
      </c>
    </row>
    <row r="203" spans="1:9" ht="21">
      <c r="A203" s="30" t="s">
        <v>371</v>
      </c>
      <c r="B203" s="72" t="s">
        <v>202</v>
      </c>
      <c r="C203" s="69" t="s">
        <v>129</v>
      </c>
      <c r="D203" s="26">
        <v>1</v>
      </c>
      <c r="E203" s="26"/>
      <c r="F203" s="69"/>
      <c r="G203" s="76" t="s">
        <v>96</v>
      </c>
      <c r="H203" s="25">
        <v>9900</v>
      </c>
      <c r="I203" s="87">
        <v>39</v>
      </c>
    </row>
    <row r="204" spans="1:9" ht="21">
      <c r="A204" s="30" t="s">
        <v>367</v>
      </c>
      <c r="B204" s="72" t="s">
        <v>202</v>
      </c>
      <c r="C204" s="69" t="s">
        <v>129</v>
      </c>
      <c r="D204" s="26">
        <v>1</v>
      </c>
      <c r="E204" s="26"/>
      <c r="F204" s="69"/>
      <c r="G204" s="76" t="s">
        <v>96</v>
      </c>
      <c r="H204" s="25">
        <v>9900</v>
      </c>
      <c r="I204" s="87">
        <v>40</v>
      </c>
    </row>
    <row r="205" spans="1:9" ht="21">
      <c r="A205" s="30" t="s">
        <v>368</v>
      </c>
      <c r="B205" s="72" t="s">
        <v>202</v>
      </c>
      <c r="C205" s="69" t="s">
        <v>129</v>
      </c>
      <c r="D205" s="26">
        <v>1</v>
      </c>
      <c r="E205" s="26"/>
      <c r="F205" s="69"/>
      <c r="G205" s="76" t="s">
        <v>96</v>
      </c>
      <c r="H205" s="25">
        <v>9900</v>
      </c>
      <c r="I205" s="87">
        <v>41</v>
      </c>
    </row>
    <row r="206" spans="1:9" ht="21">
      <c r="A206" s="30" t="s">
        <v>372</v>
      </c>
      <c r="B206" s="72" t="s">
        <v>202</v>
      </c>
      <c r="C206" s="69" t="s">
        <v>129</v>
      </c>
      <c r="D206" s="26">
        <v>1</v>
      </c>
      <c r="E206" s="26"/>
      <c r="F206" s="69"/>
      <c r="G206" s="76" t="s">
        <v>96</v>
      </c>
      <c r="H206" s="25">
        <v>9900</v>
      </c>
      <c r="I206" s="87">
        <v>42</v>
      </c>
    </row>
    <row r="207" spans="1:9" ht="21">
      <c r="A207" s="30" t="s">
        <v>370</v>
      </c>
      <c r="B207" s="72" t="s">
        <v>202</v>
      </c>
      <c r="C207" s="69" t="s">
        <v>129</v>
      </c>
      <c r="D207" s="26">
        <v>1</v>
      </c>
      <c r="E207" s="26"/>
      <c r="F207" s="69"/>
      <c r="G207" s="76" t="s">
        <v>96</v>
      </c>
      <c r="H207" s="25">
        <v>9900</v>
      </c>
      <c r="I207" s="87">
        <v>43</v>
      </c>
    </row>
    <row r="208" spans="1:9" ht="21">
      <c r="A208" s="62" t="s">
        <v>398</v>
      </c>
      <c r="B208" s="79" t="s">
        <v>202</v>
      </c>
      <c r="C208" s="71" t="s">
        <v>129</v>
      </c>
      <c r="D208" s="31">
        <v>1</v>
      </c>
      <c r="E208" s="31"/>
      <c r="F208" s="71"/>
      <c r="G208" s="77" t="s">
        <v>96</v>
      </c>
      <c r="H208" s="25">
        <v>9900</v>
      </c>
      <c r="I208" s="87">
        <v>44</v>
      </c>
    </row>
    <row r="209" spans="1:9" ht="37.5">
      <c r="A209" s="30" t="s">
        <v>366</v>
      </c>
      <c r="B209" s="72" t="s">
        <v>202</v>
      </c>
      <c r="C209" s="69" t="s">
        <v>129</v>
      </c>
      <c r="D209" s="26">
        <v>1</v>
      </c>
      <c r="E209" s="26"/>
      <c r="F209" s="69" t="s">
        <v>556</v>
      </c>
      <c r="G209" s="76" t="s">
        <v>96</v>
      </c>
      <c r="H209" s="25">
        <v>9900</v>
      </c>
      <c r="I209" s="87">
        <v>45</v>
      </c>
    </row>
    <row r="210" spans="1:9" ht="21">
      <c r="A210" s="30" t="s">
        <v>287</v>
      </c>
      <c r="B210" s="72" t="s">
        <v>210</v>
      </c>
      <c r="C210" s="69" t="s">
        <v>129</v>
      </c>
      <c r="D210" s="26">
        <v>1</v>
      </c>
      <c r="E210" s="26"/>
      <c r="F210" s="38"/>
      <c r="G210" s="38" t="s">
        <v>96</v>
      </c>
      <c r="H210" s="25">
        <v>9900</v>
      </c>
      <c r="I210" s="87">
        <v>46</v>
      </c>
    </row>
    <row r="211" spans="1:9" ht="21">
      <c r="A211" s="30" t="s">
        <v>288</v>
      </c>
      <c r="B211" s="72" t="s">
        <v>210</v>
      </c>
      <c r="C211" s="69" t="s">
        <v>129</v>
      </c>
      <c r="D211" s="26">
        <v>1</v>
      </c>
      <c r="E211" s="26"/>
      <c r="F211" s="38"/>
      <c r="G211" s="38" t="s">
        <v>96</v>
      </c>
      <c r="H211" s="25">
        <v>9900</v>
      </c>
      <c r="I211" s="87">
        <v>47</v>
      </c>
    </row>
    <row r="212" spans="1:9" ht="37.5">
      <c r="A212" s="30" t="s">
        <v>113</v>
      </c>
      <c r="B212" s="72" t="s">
        <v>212</v>
      </c>
      <c r="C212" s="38" t="s">
        <v>128</v>
      </c>
      <c r="D212" s="26">
        <v>1</v>
      </c>
      <c r="E212" s="26"/>
      <c r="F212" s="38" t="s">
        <v>128</v>
      </c>
      <c r="G212" s="38" t="s">
        <v>96</v>
      </c>
      <c r="H212" s="25">
        <v>9900</v>
      </c>
      <c r="I212" s="87">
        <v>48</v>
      </c>
    </row>
    <row r="213" spans="1:9" ht="21">
      <c r="A213" s="30" t="s">
        <v>487</v>
      </c>
      <c r="B213" s="72" t="s">
        <v>213</v>
      </c>
      <c r="C213" s="69" t="s">
        <v>129</v>
      </c>
      <c r="D213" s="26">
        <v>1</v>
      </c>
      <c r="E213" s="26"/>
      <c r="F213" s="69"/>
      <c r="G213" s="38" t="s">
        <v>96</v>
      </c>
      <c r="H213" s="25">
        <v>9900</v>
      </c>
      <c r="I213" s="87">
        <v>49</v>
      </c>
    </row>
    <row r="214" spans="1:9" ht="21">
      <c r="A214" s="30" t="s">
        <v>99</v>
      </c>
      <c r="B214" s="72" t="s">
        <v>201</v>
      </c>
      <c r="C214" s="67" t="s">
        <v>115</v>
      </c>
      <c r="D214" s="26">
        <v>1</v>
      </c>
      <c r="E214" s="26"/>
      <c r="F214" s="38" t="s">
        <v>115</v>
      </c>
      <c r="G214" s="38" t="s">
        <v>96</v>
      </c>
      <c r="H214" s="25">
        <v>9900</v>
      </c>
      <c r="I214" s="87">
        <v>50</v>
      </c>
    </row>
    <row r="215" spans="1:9" ht="21">
      <c r="A215" s="30" t="s">
        <v>402</v>
      </c>
      <c r="B215" s="72" t="s">
        <v>201</v>
      </c>
      <c r="C215" s="69" t="s">
        <v>129</v>
      </c>
      <c r="D215" s="26">
        <v>1</v>
      </c>
      <c r="E215" s="26"/>
      <c r="F215" s="69"/>
      <c r="G215" s="76" t="s">
        <v>96</v>
      </c>
      <c r="H215" s="25">
        <v>9900</v>
      </c>
      <c r="I215" s="87">
        <v>51</v>
      </c>
    </row>
    <row r="216" spans="1:9" ht="21">
      <c r="A216" s="30" t="s">
        <v>400</v>
      </c>
      <c r="B216" s="72" t="s">
        <v>201</v>
      </c>
      <c r="C216" s="69" t="s">
        <v>129</v>
      </c>
      <c r="D216" s="26">
        <v>1</v>
      </c>
      <c r="E216" s="26"/>
      <c r="F216" s="69"/>
      <c r="G216" s="76" t="s">
        <v>96</v>
      </c>
      <c r="H216" s="25">
        <v>9900</v>
      </c>
      <c r="I216" s="87">
        <v>52</v>
      </c>
    </row>
    <row r="217" spans="1:9" ht="21">
      <c r="A217" s="30" t="s">
        <v>399</v>
      </c>
      <c r="B217" s="72" t="s">
        <v>201</v>
      </c>
      <c r="C217" s="69" t="s">
        <v>129</v>
      </c>
      <c r="D217" s="26">
        <v>1</v>
      </c>
      <c r="E217" s="26"/>
      <c r="F217" s="69"/>
      <c r="G217" s="76" t="s">
        <v>96</v>
      </c>
      <c r="H217" s="25">
        <v>9900</v>
      </c>
      <c r="I217" s="87">
        <v>53</v>
      </c>
    </row>
    <row r="218" spans="1:9" ht="21">
      <c r="A218" s="62" t="s">
        <v>420</v>
      </c>
      <c r="B218" s="79" t="s">
        <v>201</v>
      </c>
      <c r="C218" s="71" t="s">
        <v>129</v>
      </c>
      <c r="D218" s="31">
        <v>1</v>
      </c>
      <c r="E218" s="31"/>
      <c r="F218" s="71"/>
      <c r="G218" s="77" t="s">
        <v>96</v>
      </c>
      <c r="H218" s="32">
        <v>9900</v>
      </c>
      <c r="I218" s="87">
        <v>54</v>
      </c>
    </row>
    <row r="219" spans="1:9" ht="21">
      <c r="A219" s="30" t="s">
        <v>401</v>
      </c>
      <c r="B219" s="72" t="s">
        <v>201</v>
      </c>
      <c r="C219" s="69" t="s">
        <v>129</v>
      </c>
      <c r="D219" s="26">
        <v>1</v>
      </c>
      <c r="E219" s="26"/>
      <c r="F219" s="69"/>
      <c r="G219" s="76" t="s">
        <v>96</v>
      </c>
      <c r="H219" s="25">
        <v>9900</v>
      </c>
      <c r="I219" s="87">
        <v>55</v>
      </c>
    </row>
    <row r="220" spans="1:9" ht="21">
      <c r="A220" s="30" t="s">
        <v>403</v>
      </c>
      <c r="B220" s="72" t="s">
        <v>201</v>
      </c>
      <c r="C220" s="69" t="s">
        <v>129</v>
      </c>
      <c r="D220" s="26">
        <v>1</v>
      </c>
      <c r="E220" s="26"/>
      <c r="F220" s="69"/>
      <c r="G220" s="76" t="s">
        <v>96</v>
      </c>
      <c r="H220" s="25">
        <v>9900</v>
      </c>
      <c r="I220" s="87">
        <v>56</v>
      </c>
    </row>
    <row r="221" spans="1:9" ht="21">
      <c r="A221" s="30" t="s">
        <v>424</v>
      </c>
      <c r="B221" s="72" t="s">
        <v>205</v>
      </c>
      <c r="C221" s="69" t="s">
        <v>129</v>
      </c>
      <c r="D221" s="26">
        <v>1</v>
      </c>
      <c r="E221" s="26"/>
      <c r="F221" s="69"/>
      <c r="G221" s="76" t="s">
        <v>96</v>
      </c>
      <c r="H221" s="25">
        <v>9900</v>
      </c>
      <c r="I221" s="87">
        <v>57</v>
      </c>
    </row>
    <row r="222" spans="1:9" ht="21">
      <c r="A222" s="30" t="s">
        <v>423</v>
      </c>
      <c r="B222" s="72" t="s">
        <v>205</v>
      </c>
      <c r="C222" s="69" t="s">
        <v>129</v>
      </c>
      <c r="D222" s="26">
        <v>1</v>
      </c>
      <c r="E222" s="26"/>
      <c r="F222" s="69"/>
      <c r="G222" s="76" t="s">
        <v>96</v>
      </c>
      <c r="H222" s="25">
        <v>9900</v>
      </c>
      <c r="I222" s="87">
        <v>58</v>
      </c>
    </row>
    <row r="223" spans="1:9" ht="21">
      <c r="A223" s="30" t="s">
        <v>425</v>
      </c>
      <c r="B223" s="72" t="s">
        <v>205</v>
      </c>
      <c r="C223" s="69" t="s">
        <v>129</v>
      </c>
      <c r="D223" s="26">
        <v>1</v>
      </c>
      <c r="E223" s="26"/>
      <c r="F223" s="69" t="s">
        <v>529</v>
      </c>
      <c r="G223" s="76" t="s">
        <v>96</v>
      </c>
      <c r="H223" s="25">
        <v>9900</v>
      </c>
      <c r="I223" s="87">
        <v>59</v>
      </c>
    </row>
    <row r="224" spans="1:9" ht="37.5">
      <c r="A224" s="30" t="s">
        <v>161</v>
      </c>
      <c r="B224" s="72" t="s">
        <v>232</v>
      </c>
      <c r="C224" s="38" t="s">
        <v>170</v>
      </c>
      <c r="D224" s="26">
        <v>1</v>
      </c>
      <c r="E224" s="26"/>
      <c r="F224" s="38" t="s">
        <v>170</v>
      </c>
      <c r="G224" s="38" t="s">
        <v>96</v>
      </c>
      <c r="H224" s="25">
        <v>9900</v>
      </c>
      <c r="I224" s="87">
        <v>60</v>
      </c>
    </row>
    <row r="225" spans="1:9" ht="21">
      <c r="A225" s="30" t="s">
        <v>78</v>
      </c>
      <c r="B225" s="72" t="s">
        <v>86</v>
      </c>
      <c r="C225" s="67" t="s">
        <v>87</v>
      </c>
      <c r="D225" s="26"/>
      <c r="E225" s="26">
        <v>1</v>
      </c>
      <c r="F225" s="84" t="s">
        <v>87</v>
      </c>
      <c r="G225" s="38" t="s">
        <v>95</v>
      </c>
      <c r="H225" s="25">
        <v>13000</v>
      </c>
      <c r="I225" s="88">
        <v>1</v>
      </c>
    </row>
    <row r="226" spans="1:9" ht="37.5">
      <c r="A226" s="30" t="s">
        <v>82</v>
      </c>
      <c r="B226" s="72" t="s">
        <v>86</v>
      </c>
      <c r="C226" s="67" t="s">
        <v>91</v>
      </c>
      <c r="D226" s="26"/>
      <c r="E226" s="26">
        <v>1</v>
      </c>
      <c r="F226" s="67" t="s">
        <v>91</v>
      </c>
      <c r="G226" s="38" t="s">
        <v>95</v>
      </c>
      <c r="H226" s="25">
        <v>13000</v>
      </c>
      <c r="I226" s="88">
        <v>2</v>
      </c>
    </row>
    <row r="227" spans="1:9" ht="37.5">
      <c r="A227" s="30" t="s">
        <v>83</v>
      </c>
      <c r="B227" s="72" t="s">
        <v>86</v>
      </c>
      <c r="C227" s="67" t="s">
        <v>92</v>
      </c>
      <c r="D227" s="26"/>
      <c r="E227" s="26">
        <v>1</v>
      </c>
      <c r="F227" s="67" t="s">
        <v>92</v>
      </c>
      <c r="G227" s="38" t="s">
        <v>95</v>
      </c>
      <c r="H227" s="25">
        <v>13000</v>
      </c>
      <c r="I227" s="88">
        <v>3</v>
      </c>
    </row>
    <row r="228" spans="1:9" ht="37.5">
      <c r="A228" s="30" t="s">
        <v>107</v>
      </c>
      <c r="B228" s="72" t="s">
        <v>206</v>
      </c>
      <c r="C228" s="38" t="s">
        <v>507</v>
      </c>
      <c r="D228" s="26">
        <v>1</v>
      </c>
      <c r="E228" s="26"/>
      <c r="F228" s="38" t="s">
        <v>123</v>
      </c>
      <c r="G228" s="38" t="s">
        <v>95</v>
      </c>
      <c r="H228" s="25">
        <v>13000</v>
      </c>
      <c r="I228" s="88">
        <v>4</v>
      </c>
    </row>
    <row r="229" spans="1:9" ht="37.5">
      <c r="A229" s="30" t="s">
        <v>574</v>
      </c>
      <c r="B229" s="72" t="s">
        <v>206</v>
      </c>
      <c r="C229" s="69" t="s">
        <v>129</v>
      </c>
      <c r="D229" s="26">
        <v>1</v>
      </c>
      <c r="E229" s="26"/>
      <c r="F229" s="69" t="s">
        <v>575</v>
      </c>
      <c r="G229" s="38" t="s">
        <v>95</v>
      </c>
      <c r="H229" s="25">
        <v>13000</v>
      </c>
      <c r="I229" s="88">
        <v>5</v>
      </c>
    </row>
    <row r="230" spans="1:9" ht="21">
      <c r="A230" s="30" t="s">
        <v>504</v>
      </c>
      <c r="B230" s="72" t="s">
        <v>206</v>
      </c>
      <c r="C230" s="69" t="s">
        <v>129</v>
      </c>
      <c r="D230" s="26">
        <v>1</v>
      </c>
      <c r="E230" s="26"/>
      <c r="F230" s="69" t="s">
        <v>547</v>
      </c>
      <c r="G230" s="38" t="s">
        <v>95</v>
      </c>
      <c r="H230" s="25">
        <v>13000</v>
      </c>
      <c r="I230" s="88">
        <v>6</v>
      </c>
    </row>
    <row r="231" spans="1:9" ht="37.5">
      <c r="A231" s="30" t="s">
        <v>108</v>
      </c>
      <c r="B231" s="72" t="s">
        <v>207</v>
      </c>
      <c r="C231" s="38" t="s">
        <v>124</v>
      </c>
      <c r="D231" s="26">
        <v>1</v>
      </c>
      <c r="E231" s="26"/>
      <c r="F231" s="38" t="s">
        <v>124</v>
      </c>
      <c r="G231" s="38" t="s">
        <v>95</v>
      </c>
      <c r="H231" s="25">
        <v>13000</v>
      </c>
      <c r="I231" s="88">
        <v>7</v>
      </c>
    </row>
    <row r="232" spans="1:9" ht="21">
      <c r="A232" s="30" t="s">
        <v>493</v>
      </c>
      <c r="B232" s="72" t="s">
        <v>213</v>
      </c>
      <c r="C232" s="69" t="s">
        <v>129</v>
      </c>
      <c r="D232" s="26">
        <v>1</v>
      </c>
      <c r="E232" s="26"/>
      <c r="F232" s="69"/>
      <c r="G232" s="38" t="s">
        <v>95</v>
      </c>
      <c r="H232" s="25">
        <v>13000</v>
      </c>
      <c r="I232" s="88">
        <v>8</v>
      </c>
    </row>
    <row r="233" spans="1:9" ht="21">
      <c r="A233" s="62" t="s">
        <v>579</v>
      </c>
      <c r="B233" s="79" t="s">
        <v>206</v>
      </c>
      <c r="C233" s="70" t="s">
        <v>129</v>
      </c>
      <c r="D233" s="31">
        <v>1</v>
      </c>
      <c r="E233" s="31"/>
      <c r="F233" s="71"/>
      <c r="G233" s="70" t="s">
        <v>580</v>
      </c>
      <c r="H233" s="32">
        <v>13000</v>
      </c>
      <c r="I233" s="88">
        <v>9</v>
      </c>
    </row>
    <row r="234" spans="1:9">
      <c r="H234" s="85">
        <f>SUM(H1:H233)</f>
        <v>1629400</v>
      </c>
    </row>
    <row r="235" spans="1:9">
      <c r="H235" s="86">
        <f>SUM(H234*12)</f>
        <v>19552800</v>
      </c>
    </row>
  </sheetData>
  <sortState ref="A1:H236">
    <sortCondition ref="G1:G23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opLeftCell="A18" workbookViewId="0">
      <selection activeCell="D165" sqref="D165"/>
    </sheetView>
  </sheetViews>
  <sheetFormatPr defaultRowHeight="14.25"/>
  <cols>
    <col min="1" max="1" width="30.875" bestFit="1" customWidth="1"/>
    <col min="2" max="2" width="39.875" bestFit="1" customWidth="1"/>
    <col min="3" max="3" width="48.75" customWidth="1"/>
    <col min="4" max="5" width="2.125" bestFit="1" customWidth="1"/>
    <col min="6" max="6" width="48.75" customWidth="1"/>
    <col min="7" max="7" width="15.625" bestFit="1" customWidth="1"/>
    <col min="8" max="11" width="10.625" bestFit="1" customWidth="1"/>
  </cols>
  <sheetData>
    <row r="1" spans="1:12" ht="21">
      <c r="A1" s="55" t="s">
        <v>110</v>
      </c>
      <c r="B1" s="78" t="s">
        <v>215</v>
      </c>
      <c r="C1" s="56" t="s">
        <v>209</v>
      </c>
      <c r="D1" s="54">
        <v>1</v>
      </c>
      <c r="E1" s="54"/>
      <c r="F1" s="56" t="s">
        <v>209</v>
      </c>
      <c r="G1" s="64" t="s">
        <v>581</v>
      </c>
      <c r="H1" s="59">
        <v>10000</v>
      </c>
      <c r="I1" s="59">
        <v>10000</v>
      </c>
      <c r="J1" s="59"/>
      <c r="K1" s="59"/>
      <c r="L1">
        <v>1</v>
      </c>
    </row>
    <row r="2" spans="1:12" ht="21">
      <c r="A2" s="30" t="s">
        <v>107</v>
      </c>
      <c r="B2" s="72" t="s">
        <v>206</v>
      </c>
      <c r="C2" s="38" t="s">
        <v>507</v>
      </c>
      <c r="D2" s="26">
        <v>1</v>
      </c>
      <c r="E2" s="26"/>
      <c r="F2" s="38" t="s">
        <v>123</v>
      </c>
      <c r="G2" s="66" t="s">
        <v>581</v>
      </c>
      <c r="H2" s="25">
        <v>10000</v>
      </c>
      <c r="I2" s="25">
        <v>10000</v>
      </c>
      <c r="J2" s="25"/>
      <c r="K2" s="25"/>
      <c r="L2">
        <v>2</v>
      </c>
    </row>
    <row r="3" spans="1:12" ht="21">
      <c r="A3" s="30" t="s">
        <v>112</v>
      </c>
      <c r="B3" s="72" t="s">
        <v>211</v>
      </c>
      <c r="C3" s="38" t="s">
        <v>127</v>
      </c>
      <c r="D3" s="26">
        <v>1</v>
      </c>
      <c r="E3" s="26"/>
      <c r="F3" s="38" t="s">
        <v>127</v>
      </c>
      <c r="G3" s="66" t="s">
        <v>581</v>
      </c>
      <c r="H3" s="25">
        <v>10000</v>
      </c>
      <c r="I3" s="25">
        <v>10000</v>
      </c>
      <c r="J3" s="25"/>
      <c r="K3" s="25"/>
      <c r="L3">
        <v>3</v>
      </c>
    </row>
    <row r="4" spans="1:12" ht="21">
      <c r="A4" s="30" t="s">
        <v>105</v>
      </c>
      <c r="B4" s="72" t="s">
        <v>213</v>
      </c>
      <c r="C4" s="38" t="s">
        <v>121</v>
      </c>
      <c r="D4" s="26">
        <v>1</v>
      </c>
      <c r="E4" s="26"/>
      <c r="F4" s="38" t="s">
        <v>121</v>
      </c>
      <c r="G4" s="66" t="s">
        <v>581</v>
      </c>
      <c r="H4" s="25">
        <v>10000</v>
      </c>
      <c r="I4" s="25">
        <v>10000</v>
      </c>
      <c r="J4" s="25"/>
      <c r="K4" s="25"/>
      <c r="L4">
        <v>4</v>
      </c>
    </row>
    <row r="5" spans="1:12" ht="21">
      <c r="A5" s="30" t="s">
        <v>109</v>
      </c>
      <c r="B5" s="72" t="s">
        <v>208</v>
      </c>
      <c r="C5" s="38" t="s">
        <v>125</v>
      </c>
      <c r="D5" s="26">
        <v>1</v>
      </c>
      <c r="E5" s="26"/>
      <c r="F5" s="38" t="s">
        <v>125</v>
      </c>
      <c r="G5" s="66" t="s">
        <v>581</v>
      </c>
      <c r="H5" s="25">
        <v>10000</v>
      </c>
      <c r="I5" s="25">
        <v>10000</v>
      </c>
      <c r="J5" s="25"/>
      <c r="K5" s="25"/>
      <c r="L5">
        <v>5</v>
      </c>
    </row>
    <row r="6" spans="1:12" ht="21">
      <c r="A6" s="30" t="s">
        <v>106</v>
      </c>
      <c r="B6" s="72" t="s">
        <v>214</v>
      </c>
      <c r="C6" s="38" t="s">
        <v>122</v>
      </c>
      <c r="D6" s="26">
        <v>1</v>
      </c>
      <c r="E6" s="26"/>
      <c r="F6" s="38" t="s">
        <v>122</v>
      </c>
      <c r="G6" s="66" t="s">
        <v>581</v>
      </c>
      <c r="H6" s="25">
        <v>10000</v>
      </c>
      <c r="I6" s="25">
        <v>10000</v>
      </c>
      <c r="J6" s="25"/>
      <c r="K6" s="25"/>
      <c r="L6">
        <v>6</v>
      </c>
    </row>
    <row r="7" spans="1:12" ht="21">
      <c r="A7" s="30" t="s">
        <v>102</v>
      </c>
      <c r="B7" s="72" t="s">
        <v>204</v>
      </c>
      <c r="C7" s="38" t="s">
        <v>614</v>
      </c>
      <c r="D7" s="26">
        <v>1</v>
      </c>
      <c r="E7" s="26"/>
      <c r="F7" s="38" t="s">
        <v>118</v>
      </c>
      <c r="G7" s="66" t="s">
        <v>581</v>
      </c>
      <c r="H7" s="25">
        <v>10000</v>
      </c>
      <c r="I7" s="25">
        <v>10000</v>
      </c>
      <c r="J7" s="25"/>
      <c r="K7" s="25"/>
      <c r="L7">
        <v>7</v>
      </c>
    </row>
    <row r="8" spans="1:12" ht="21">
      <c r="A8" s="30" t="s">
        <v>160</v>
      </c>
      <c r="B8" s="72" t="s">
        <v>231</v>
      </c>
      <c r="C8" s="38" t="s">
        <v>613</v>
      </c>
      <c r="D8" s="26">
        <v>1</v>
      </c>
      <c r="E8" s="26"/>
      <c r="F8" s="38" t="s">
        <v>169</v>
      </c>
      <c r="G8" s="66" t="s">
        <v>581</v>
      </c>
      <c r="H8" s="25">
        <v>10000</v>
      </c>
      <c r="I8" s="25">
        <v>10000</v>
      </c>
      <c r="J8" s="25"/>
      <c r="K8" s="25"/>
      <c r="L8">
        <v>8</v>
      </c>
    </row>
    <row r="9" spans="1:12" ht="21">
      <c r="A9" s="30" t="s">
        <v>101</v>
      </c>
      <c r="B9" s="72" t="s">
        <v>203</v>
      </c>
      <c r="C9" s="38" t="s">
        <v>506</v>
      </c>
      <c r="D9" s="26">
        <v>1</v>
      </c>
      <c r="E9" s="26"/>
      <c r="F9" s="38" t="s">
        <v>117</v>
      </c>
      <c r="G9" s="66" t="s">
        <v>581</v>
      </c>
      <c r="H9" s="25">
        <v>10000</v>
      </c>
      <c r="I9" s="25">
        <v>10000</v>
      </c>
      <c r="J9" s="25"/>
      <c r="K9" s="25"/>
      <c r="L9">
        <v>9</v>
      </c>
    </row>
    <row r="10" spans="1:12" ht="21">
      <c r="A10" s="30" t="s">
        <v>108</v>
      </c>
      <c r="B10" s="72" t="s">
        <v>207</v>
      </c>
      <c r="C10" s="38" t="s">
        <v>124</v>
      </c>
      <c r="D10" s="26">
        <v>1</v>
      </c>
      <c r="E10" s="26"/>
      <c r="F10" s="38" t="s">
        <v>124</v>
      </c>
      <c r="G10" s="66" t="s">
        <v>581</v>
      </c>
      <c r="H10" s="25">
        <v>10000</v>
      </c>
      <c r="I10" s="25">
        <v>10000</v>
      </c>
      <c r="J10" s="25"/>
      <c r="K10" s="25"/>
      <c r="L10">
        <v>10</v>
      </c>
    </row>
    <row r="11" spans="1:12" ht="21">
      <c r="A11" s="30" t="s">
        <v>98</v>
      </c>
      <c r="B11" s="72" t="s">
        <v>200</v>
      </c>
      <c r="C11" s="67" t="s">
        <v>114</v>
      </c>
      <c r="D11" s="26">
        <v>1</v>
      </c>
      <c r="E11" s="26"/>
      <c r="F11" s="38" t="s">
        <v>114</v>
      </c>
      <c r="G11" s="66" t="s">
        <v>581</v>
      </c>
      <c r="H11" s="25">
        <v>10000</v>
      </c>
      <c r="I11" s="25">
        <v>10000</v>
      </c>
      <c r="J11" s="25"/>
      <c r="K11" s="25"/>
      <c r="L11">
        <v>11</v>
      </c>
    </row>
    <row r="12" spans="1:12" ht="21">
      <c r="A12" s="30" t="s">
        <v>100</v>
      </c>
      <c r="B12" s="72" t="s">
        <v>202</v>
      </c>
      <c r="C12" s="38" t="s">
        <v>116</v>
      </c>
      <c r="D12" s="26">
        <v>1</v>
      </c>
      <c r="E12" s="26"/>
      <c r="F12" s="38" t="s">
        <v>116</v>
      </c>
      <c r="G12" s="66" t="s">
        <v>581</v>
      </c>
      <c r="H12" s="25">
        <v>10000</v>
      </c>
      <c r="I12" s="25">
        <v>10000</v>
      </c>
      <c r="J12" s="25"/>
      <c r="K12" s="25"/>
      <c r="L12">
        <v>12</v>
      </c>
    </row>
    <row r="13" spans="1:12" ht="21">
      <c r="A13" s="30" t="s">
        <v>111</v>
      </c>
      <c r="B13" s="72" t="s">
        <v>210</v>
      </c>
      <c r="C13" s="38" t="s">
        <v>126</v>
      </c>
      <c r="D13" s="26">
        <v>1</v>
      </c>
      <c r="E13" s="26"/>
      <c r="F13" s="38" t="s">
        <v>126</v>
      </c>
      <c r="G13" s="66" t="s">
        <v>581</v>
      </c>
      <c r="H13" s="25">
        <v>10000</v>
      </c>
      <c r="I13" s="25">
        <v>10000</v>
      </c>
      <c r="J13" s="25"/>
      <c r="K13" s="25"/>
      <c r="L13">
        <v>13</v>
      </c>
    </row>
    <row r="14" spans="1:12" ht="21">
      <c r="A14" s="30" t="s">
        <v>113</v>
      </c>
      <c r="B14" s="72" t="s">
        <v>212</v>
      </c>
      <c r="C14" s="38" t="s">
        <v>128</v>
      </c>
      <c r="D14" s="26">
        <v>1</v>
      </c>
      <c r="E14" s="26"/>
      <c r="F14" s="38" t="s">
        <v>128</v>
      </c>
      <c r="G14" s="66" t="s">
        <v>581</v>
      </c>
      <c r="H14" s="25">
        <v>10000</v>
      </c>
      <c r="I14" s="25">
        <v>10000</v>
      </c>
      <c r="J14" s="25"/>
      <c r="K14" s="25"/>
      <c r="L14">
        <v>14</v>
      </c>
    </row>
    <row r="15" spans="1:12" ht="21">
      <c r="A15" s="30" t="s">
        <v>99</v>
      </c>
      <c r="B15" s="72" t="s">
        <v>201</v>
      </c>
      <c r="C15" s="67" t="s">
        <v>115</v>
      </c>
      <c r="D15" s="26">
        <v>1</v>
      </c>
      <c r="E15" s="26"/>
      <c r="F15" s="38" t="s">
        <v>115</v>
      </c>
      <c r="G15" s="66" t="s">
        <v>581</v>
      </c>
      <c r="H15" s="25">
        <v>10000</v>
      </c>
      <c r="I15" s="25">
        <v>10000</v>
      </c>
      <c r="J15" s="25"/>
      <c r="K15" s="25"/>
      <c r="L15">
        <v>15</v>
      </c>
    </row>
    <row r="16" spans="1:12" ht="21">
      <c r="A16" s="30" t="s">
        <v>103</v>
      </c>
      <c r="B16" s="72" t="s">
        <v>205</v>
      </c>
      <c r="C16" s="38" t="s">
        <v>119</v>
      </c>
      <c r="D16" s="26">
        <v>1</v>
      </c>
      <c r="E16" s="26"/>
      <c r="F16" s="38" t="s">
        <v>119</v>
      </c>
      <c r="G16" s="66" t="s">
        <v>581</v>
      </c>
      <c r="H16" s="25">
        <v>10000</v>
      </c>
      <c r="I16" s="25">
        <v>10000</v>
      </c>
      <c r="J16" s="25"/>
      <c r="K16" s="25"/>
      <c r="L16">
        <v>16</v>
      </c>
    </row>
    <row r="17" spans="1:12" ht="21">
      <c r="A17" s="30" t="s">
        <v>161</v>
      </c>
      <c r="B17" s="72" t="s">
        <v>232</v>
      </c>
      <c r="C17" s="38" t="s">
        <v>170</v>
      </c>
      <c r="D17" s="26">
        <v>1</v>
      </c>
      <c r="E17" s="26"/>
      <c r="F17" s="38" t="s">
        <v>170</v>
      </c>
      <c r="G17" s="66" t="s">
        <v>581</v>
      </c>
      <c r="H17" s="25">
        <v>10000</v>
      </c>
      <c r="I17" s="25">
        <v>10000</v>
      </c>
      <c r="J17" s="25"/>
      <c r="K17" s="25"/>
      <c r="L17">
        <v>17</v>
      </c>
    </row>
    <row r="18" spans="1:12" ht="21">
      <c r="A18" s="30" t="s">
        <v>104</v>
      </c>
      <c r="B18" s="72" t="s">
        <v>502</v>
      </c>
      <c r="C18" s="38" t="s">
        <v>120</v>
      </c>
      <c r="D18" s="26">
        <v>1</v>
      </c>
      <c r="E18" s="26"/>
      <c r="F18" s="38" t="s">
        <v>120</v>
      </c>
      <c r="G18" s="66" t="s">
        <v>581</v>
      </c>
      <c r="H18" s="25">
        <v>10000</v>
      </c>
      <c r="I18" s="25">
        <v>10000</v>
      </c>
      <c r="J18" s="25"/>
      <c r="K18" s="25"/>
      <c r="L18">
        <v>18</v>
      </c>
    </row>
    <row r="19" spans="1:12" ht="21">
      <c r="A19" s="30" t="s">
        <v>183</v>
      </c>
      <c r="B19" s="72" t="s">
        <v>244</v>
      </c>
      <c r="C19" s="68" t="s">
        <v>197</v>
      </c>
      <c r="D19" s="26"/>
      <c r="E19" s="26">
        <v>1</v>
      </c>
      <c r="F19" s="68" t="s">
        <v>197</v>
      </c>
      <c r="G19" s="66" t="s">
        <v>587</v>
      </c>
      <c r="H19" s="25"/>
      <c r="I19" s="25"/>
      <c r="J19" s="25">
        <v>5600</v>
      </c>
      <c r="K19" s="25">
        <v>5600</v>
      </c>
      <c r="L19">
        <v>1</v>
      </c>
    </row>
    <row r="20" spans="1:12" ht="21">
      <c r="A20" s="30" t="s">
        <v>185</v>
      </c>
      <c r="B20" s="72" t="s">
        <v>241</v>
      </c>
      <c r="C20" s="68" t="s">
        <v>199</v>
      </c>
      <c r="D20" s="27"/>
      <c r="E20" s="26">
        <v>1</v>
      </c>
      <c r="F20" s="68" t="s">
        <v>199</v>
      </c>
      <c r="G20" s="66" t="s">
        <v>587</v>
      </c>
      <c r="H20" s="25"/>
      <c r="I20" s="25"/>
      <c r="J20" s="25">
        <v>5600</v>
      </c>
      <c r="K20" s="25">
        <v>5600</v>
      </c>
      <c r="L20">
        <v>2</v>
      </c>
    </row>
    <row r="21" spans="1:12" ht="21">
      <c r="A21" s="30" t="s">
        <v>249</v>
      </c>
      <c r="B21" s="72" t="s">
        <v>230</v>
      </c>
      <c r="C21" s="68" t="s">
        <v>254</v>
      </c>
      <c r="D21" s="27"/>
      <c r="E21" s="26">
        <v>1</v>
      </c>
      <c r="F21" s="68" t="s">
        <v>510</v>
      </c>
      <c r="G21" s="66" t="s">
        <v>587</v>
      </c>
      <c r="H21" s="25"/>
      <c r="I21" s="25"/>
      <c r="J21" s="25">
        <v>5600</v>
      </c>
      <c r="K21" s="25">
        <v>5600</v>
      </c>
      <c r="L21">
        <v>3</v>
      </c>
    </row>
    <row r="22" spans="1:12" ht="21">
      <c r="A22" s="30" t="s">
        <v>248</v>
      </c>
      <c r="B22" s="72" t="s">
        <v>230</v>
      </c>
      <c r="C22" s="68" t="s">
        <v>254</v>
      </c>
      <c r="D22" s="27"/>
      <c r="E22" s="26">
        <v>1</v>
      </c>
      <c r="F22" s="68" t="s">
        <v>509</v>
      </c>
      <c r="G22" s="66" t="s">
        <v>587</v>
      </c>
      <c r="H22" s="25"/>
      <c r="I22" s="25"/>
      <c r="J22" s="25">
        <v>5600</v>
      </c>
      <c r="K22" s="25">
        <v>5600</v>
      </c>
      <c r="L22">
        <v>4</v>
      </c>
    </row>
    <row r="23" spans="1:12" ht="21">
      <c r="A23" s="30" t="s">
        <v>250</v>
      </c>
      <c r="B23" s="72" t="s">
        <v>230</v>
      </c>
      <c r="C23" s="68" t="s">
        <v>254</v>
      </c>
      <c r="D23" s="27"/>
      <c r="E23" s="26">
        <v>1</v>
      </c>
      <c r="F23" s="68" t="s">
        <v>511</v>
      </c>
      <c r="G23" s="66" t="s">
        <v>587</v>
      </c>
      <c r="H23" s="25"/>
      <c r="I23" s="25"/>
      <c r="J23" s="25">
        <v>5600</v>
      </c>
      <c r="K23" s="25">
        <v>5600</v>
      </c>
      <c r="L23">
        <v>5</v>
      </c>
    </row>
    <row r="24" spans="1:12" ht="21">
      <c r="A24" s="30" t="s">
        <v>246</v>
      </c>
      <c r="B24" s="72" t="s">
        <v>230</v>
      </c>
      <c r="C24" s="68" t="s">
        <v>247</v>
      </c>
      <c r="D24" s="27"/>
      <c r="E24" s="26">
        <v>1</v>
      </c>
      <c r="F24" s="68" t="s">
        <v>508</v>
      </c>
      <c r="G24" s="66" t="s">
        <v>587</v>
      </c>
      <c r="H24" s="25"/>
      <c r="I24" s="25"/>
      <c r="J24" s="25">
        <v>5600</v>
      </c>
      <c r="K24" s="25">
        <v>5600</v>
      </c>
      <c r="L24">
        <v>6</v>
      </c>
    </row>
    <row r="25" spans="1:12" ht="21">
      <c r="A25" s="30" t="s">
        <v>252</v>
      </c>
      <c r="B25" s="72" t="s">
        <v>230</v>
      </c>
      <c r="C25" s="68" t="s">
        <v>255</v>
      </c>
      <c r="D25" s="27"/>
      <c r="E25" s="26">
        <v>1</v>
      </c>
      <c r="F25" s="68" t="s">
        <v>513</v>
      </c>
      <c r="G25" s="66" t="s">
        <v>587</v>
      </c>
      <c r="H25" s="25"/>
      <c r="I25" s="25"/>
      <c r="J25" s="25">
        <v>5600</v>
      </c>
      <c r="K25" s="25">
        <v>5600</v>
      </c>
      <c r="L25">
        <v>7</v>
      </c>
    </row>
    <row r="26" spans="1:12" ht="21">
      <c r="A26" s="30" t="s">
        <v>251</v>
      </c>
      <c r="B26" s="72" t="s">
        <v>230</v>
      </c>
      <c r="C26" s="68" t="s">
        <v>254</v>
      </c>
      <c r="D26" s="27"/>
      <c r="E26" s="26">
        <v>1</v>
      </c>
      <c r="F26" s="68" t="s">
        <v>512</v>
      </c>
      <c r="G26" s="66" t="s">
        <v>587</v>
      </c>
      <c r="H26" s="25"/>
      <c r="I26" s="25"/>
      <c r="J26" s="25">
        <v>5600</v>
      </c>
      <c r="K26" s="25">
        <v>5600</v>
      </c>
      <c r="L26">
        <v>8</v>
      </c>
    </row>
    <row r="27" spans="1:12" ht="21">
      <c r="A27" s="30" t="s">
        <v>259</v>
      </c>
      <c r="B27" s="72" t="s">
        <v>217</v>
      </c>
      <c r="C27" s="67" t="s">
        <v>255</v>
      </c>
      <c r="D27" s="27"/>
      <c r="E27" s="26">
        <v>1</v>
      </c>
      <c r="F27" s="67" t="s">
        <v>514</v>
      </c>
      <c r="G27" s="66" t="s">
        <v>587</v>
      </c>
      <c r="H27" s="25"/>
      <c r="I27" s="25"/>
      <c r="J27" s="25">
        <v>5600</v>
      </c>
      <c r="K27" s="25">
        <v>5600</v>
      </c>
      <c r="L27">
        <v>9</v>
      </c>
    </row>
    <row r="28" spans="1:12" ht="21">
      <c r="A28" s="30" t="s">
        <v>258</v>
      </c>
      <c r="B28" s="72" t="s">
        <v>217</v>
      </c>
      <c r="C28" s="72" t="s">
        <v>253</v>
      </c>
      <c r="D28" s="27"/>
      <c r="E28" s="26">
        <v>1</v>
      </c>
      <c r="F28" s="72" t="s">
        <v>516</v>
      </c>
      <c r="G28" s="66" t="s">
        <v>587</v>
      </c>
      <c r="H28" s="25"/>
      <c r="I28" s="25"/>
      <c r="J28" s="25">
        <v>5600</v>
      </c>
      <c r="K28" s="25">
        <v>5600</v>
      </c>
      <c r="L28">
        <v>10</v>
      </c>
    </row>
    <row r="29" spans="1:12" ht="21">
      <c r="A29" s="30" t="s">
        <v>257</v>
      </c>
      <c r="B29" s="72" t="s">
        <v>217</v>
      </c>
      <c r="C29" s="72" t="s">
        <v>253</v>
      </c>
      <c r="D29" s="27"/>
      <c r="E29" s="26">
        <v>1</v>
      </c>
      <c r="F29" s="72" t="s">
        <v>517</v>
      </c>
      <c r="G29" s="66" t="s">
        <v>587</v>
      </c>
      <c r="H29" s="25"/>
      <c r="I29" s="25"/>
      <c r="J29" s="25">
        <v>5600</v>
      </c>
      <c r="K29" s="25">
        <v>5600</v>
      </c>
      <c r="L29">
        <v>11</v>
      </c>
    </row>
    <row r="30" spans="1:12" ht="21">
      <c r="A30" s="30" t="s">
        <v>260</v>
      </c>
      <c r="B30" s="72" t="s">
        <v>217</v>
      </c>
      <c r="C30" s="67" t="s">
        <v>256</v>
      </c>
      <c r="D30" s="27"/>
      <c r="E30" s="26">
        <v>1</v>
      </c>
      <c r="F30" s="67" t="s">
        <v>515</v>
      </c>
      <c r="G30" s="66" t="s">
        <v>587</v>
      </c>
      <c r="H30" s="25"/>
      <c r="I30" s="25"/>
      <c r="J30" s="25">
        <v>5600</v>
      </c>
      <c r="K30" s="25">
        <v>5600</v>
      </c>
      <c r="L30">
        <v>12</v>
      </c>
    </row>
    <row r="31" spans="1:12" ht="21">
      <c r="A31" s="30" t="s">
        <v>263</v>
      </c>
      <c r="B31" s="72" t="s">
        <v>221</v>
      </c>
      <c r="C31" s="69" t="s">
        <v>265</v>
      </c>
      <c r="D31" s="26"/>
      <c r="E31" s="26">
        <v>1</v>
      </c>
      <c r="F31" s="38" t="s">
        <v>518</v>
      </c>
      <c r="G31" s="66" t="s">
        <v>587</v>
      </c>
      <c r="H31" s="25"/>
      <c r="I31" s="25"/>
      <c r="J31" s="25">
        <v>5600</v>
      </c>
      <c r="K31" s="25">
        <v>5600</v>
      </c>
      <c r="L31">
        <v>13</v>
      </c>
    </row>
    <row r="32" spans="1:12" ht="21">
      <c r="A32" s="30" t="s">
        <v>264</v>
      </c>
      <c r="B32" s="72" t="s">
        <v>221</v>
      </c>
      <c r="C32" s="69" t="s">
        <v>266</v>
      </c>
      <c r="D32" s="26"/>
      <c r="E32" s="26">
        <v>1</v>
      </c>
      <c r="F32" s="38" t="s">
        <v>519</v>
      </c>
      <c r="G32" s="66" t="s">
        <v>587</v>
      </c>
      <c r="H32" s="25"/>
      <c r="I32" s="25"/>
      <c r="J32" s="25">
        <v>5600</v>
      </c>
      <c r="K32" s="25">
        <v>5600</v>
      </c>
      <c r="L32">
        <v>14</v>
      </c>
    </row>
    <row r="33" spans="1:12" ht="21">
      <c r="A33" s="30" t="s">
        <v>261</v>
      </c>
      <c r="B33" s="72" t="s">
        <v>221</v>
      </c>
      <c r="C33" s="67" t="s">
        <v>255</v>
      </c>
      <c r="D33" s="27"/>
      <c r="E33" s="26">
        <v>1</v>
      </c>
      <c r="F33" s="38" t="s">
        <v>514</v>
      </c>
      <c r="G33" s="66" t="s">
        <v>587</v>
      </c>
      <c r="H33" s="25"/>
      <c r="I33" s="25"/>
      <c r="J33" s="25">
        <v>5600</v>
      </c>
      <c r="K33" s="25">
        <v>5600</v>
      </c>
      <c r="L33">
        <v>15</v>
      </c>
    </row>
    <row r="34" spans="1:12" ht="21">
      <c r="A34" s="30" t="s">
        <v>262</v>
      </c>
      <c r="B34" s="72" t="s">
        <v>221</v>
      </c>
      <c r="C34" s="67" t="s">
        <v>265</v>
      </c>
      <c r="D34" s="27"/>
      <c r="E34" s="26">
        <v>1</v>
      </c>
      <c r="F34" s="38" t="s">
        <v>520</v>
      </c>
      <c r="G34" s="66" t="s">
        <v>587</v>
      </c>
      <c r="H34" s="25"/>
      <c r="I34" s="25"/>
      <c r="J34" s="25">
        <v>5600</v>
      </c>
      <c r="K34" s="25">
        <v>5600</v>
      </c>
      <c r="L34">
        <v>16</v>
      </c>
    </row>
    <row r="35" spans="1:12" ht="21">
      <c r="A35" s="30" t="s">
        <v>269</v>
      </c>
      <c r="B35" s="72" t="s">
        <v>216</v>
      </c>
      <c r="C35" s="69" t="s">
        <v>253</v>
      </c>
      <c r="D35" s="26"/>
      <c r="E35" s="26">
        <v>1</v>
      </c>
      <c r="F35" s="38" t="s">
        <v>523</v>
      </c>
      <c r="G35" s="66" t="s">
        <v>587</v>
      </c>
      <c r="H35" s="25"/>
      <c r="I35" s="25"/>
      <c r="J35" s="25">
        <v>5600</v>
      </c>
      <c r="K35" s="25">
        <v>5600</v>
      </c>
      <c r="L35">
        <v>17</v>
      </c>
    </row>
    <row r="36" spans="1:12" ht="21">
      <c r="A36" s="30" t="s">
        <v>267</v>
      </c>
      <c r="B36" s="72" t="s">
        <v>216</v>
      </c>
      <c r="C36" s="69" t="s">
        <v>255</v>
      </c>
      <c r="D36" s="26"/>
      <c r="E36" s="26">
        <v>1</v>
      </c>
      <c r="F36" s="38" t="s">
        <v>521</v>
      </c>
      <c r="G36" s="66" t="s">
        <v>587</v>
      </c>
      <c r="H36" s="25"/>
      <c r="I36" s="25"/>
      <c r="J36" s="25">
        <v>5600</v>
      </c>
      <c r="K36" s="25">
        <v>5600</v>
      </c>
      <c r="L36">
        <v>18</v>
      </c>
    </row>
    <row r="37" spans="1:12" ht="21">
      <c r="A37" s="30" t="s">
        <v>268</v>
      </c>
      <c r="B37" s="72" t="s">
        <v>216</v>
      </c>
      <c r="C37" s="69" t="s">
        <v>255</v>
      </c>
      <c r="D37" s="26"/>
      <c r="E37" s="26">
        <v>1</v>
      </c>
      <c r="F37" s="38" t="s">
        <v>522</v>
      </c>
      <c r="G37" s="66" t="s">
        <v>587</v>
      </c>
      <c r="H37" s="25"/>
      <c r="I37" s="25"/>
      <c r="J37" s="25">
        <v>5600</v>
      </c>
      <c r="K37" s="25">
        <v>5600</v>
      </c>
      <c r="L37">
        <v>19</v>
      </c>
    </row>
    <row r="38" spans="1:12" ht="21">
      <c r="A38" s="30" t="s">
        <v>271</v>
      </c>
      <c r="B38" s="72" t="s">
        <v>219</v>
      </c>
      <c r="C38" s="69" t="s">
        <v>255</v>
      </c>
      <c r="D38" s="26"/>
      <c r="E38" s="26">
        <v>1</v>
      </c>
      <c r="F38" s="38" t="s">
        <v>525</v>
      </c>
      <c r="G38" s="66" t="s">
        <v>587</v>
      </c>
      <c r="H38" s="25"/>
      <c r="I38" s="25"/>
      <c r="J38" s="25">
        <v>5600</v>
      </c>
      <c r="K38" s="25">
        <v>5600</v>
      </c>
      <c r="L38">
        <v>20</v>
      </c>
    </row>
    <row r="39" spans="1:12" ht="21">
      <c r="A39" s="30" t="s">
        <v>270</v>
      </c>
      <c r="B39" s="72" t="s">
        <v>219</v>
      </c>
      <c r="C39" s="69" t="s">
        <v>255</v>
      </c>
      <c r="D39" s="26"/>
      <c r="E39" s="26">
        <v>1</v>
      </c>
      <c r="F39" s="38" t="s">
        <v>524</v>
      </c>
      <c r="G39" s="66" t="s">
        <v>587</v>
      </c>
      <c r="H39" s="25"/>
      <c r="I39" s="25"/>
      <c r="J39" s="25">
        <v>5600</v>
      </c>
      <c r="K39" s="25">
        <v>5600</v>
      </c>
      <c r="L39">
        <v>21</v>
      </c>
    </row>
    <row r="40" spans="1:12" ht="21">
      <c r="A40" s="30" t="s">
        <v>274</v>
      </c>
      <c r="B40" s="72" t="s">
        <v>227</v>
      </c>
      <c r="C40" s="69" t="s">
        <v>255</v>
      </c>
      <c r="D40" s="26"/>
      <c r="E40" s="26">
        <v>1</v>
      </c>
      <c r="F40" s="38" t="s">
        <v>526</v>
      </c>
      <c r="G40" s="66" t="s">
        <v>587</v>
      </c>
      <c r="H40" s="25"/>
      <c r="I40" s="25"/>
      <c r="J40" s="25">
        <v>5600</v>
      </c>
      <c r="K40" s="25">
        <v>5600</v>
      </c>
      <c r="L40">
        <v>22</v>
      </c>
    </row>
    <row r="41" spans="1:12" ht="21">
      <c r="A41" s="30" t="s">
        <v>272</v>
      </c>
      <c r="B41" s="72" t="s">
        <v>218</v>
      </c>
      <c r="C41" s="38" t="s">
        <v>273</v>
      </c>
      <c r="D41" s="26"/>
      <c r="E41" s="26">
        <v>1</v>
      </c>
      <c r="F41" s="38" t="s">
        <v>273</v>
      </c>
      <c r="G41" s="66" t="s">
        <v>587</v>
      </c>
      <c r="H41" s="25"/>
      <c r="I41" s="25"/>
      <c r="J41" s="25">
        <v>5600</v>
      </c>
      <c r="K41" s="25">
        <v>5600</v>
      </c>
      <c r="L41">
        <v>23</v>
      </c>
    </row>
    <row r="42" spans="1:12" ht="21">
      <c r="A42" s="30" t="s">
        <v>180</v>
      </c>
      <c r="B42" s="72" t="s">
        <v>240</v>
      </c>
      <c r="C42" s="68" t="s">
        <v>194</v>
      </c>
      <c r="D42" s="26"/>
      <c r="E42" s="26">
        <v>1</v>
      </c>
      <c r="F42" s="68" t="s">
        <v>194</v>
      </c>
      <c r="G42" s="66" t="s">
        <v>587</v>
      </c>
      <c r="H42" s="25"/>
      <c r="I42" s="25"/>
      <c r="J42" s="25">
        <v>5600</v>
      </c>
      <c r="K42" s="25">
        <v>5600</v>
      </c>
      <c r="L42">
        <v>24</v>
      </c>
    </row>
    <row r="43" spans="1:12" ht="21">
      <c r="A43" s="30" t="s">
        <v>177</v>
      </c>
      <c r="B43" s="72" t="s">
        <v>238</v>
      </c>
      <c r="C43" s="68" t="s">
        <v>191</v>
      </c>
      <c r="D43" s="26"/>
      <c r="E43" s="26">
        <v>1</v>
      </c>
      <c r="F43" s="68" t="s">
        <v>191</v>
      </c>
      <c r="G43" s="66" t="s">
        <v>587</v>
      </c>
      <c r="H43" s="25"/>
      <c r="I43" s="25"/>
      <c r="J43" s="25">
        <v>5600</v>
      </c>
      <c r="K43" s="25">
        <v>5600</v>
      </c>
      <c r="L43">
        <v>25</v>
      </c>
    </row>
    <row r="44" spans="1:12" ht="21">
      <c r="A44" s="30" t="s">
        <v>174</v>
      </c>
      <c r="B44" s="72" t="s">
        <v>235</v>
      </c>
      <c r="C44" s="68" t="s">
        <v>188</v>
      </c>
      <c r="D44" s="26"/>
      <c r="E44" s="26">
        <v>1</v>
      </c>
      <c r="F44" s="68" t="s">
        <v>188</v>
      </c>
      <c r="G44" s="66" t="s">
        <v>587</v>
      </c>
      <c r="H44" s="25"/>
      <c r="I44" s="25"/>
      <c r="J44" s="25">
        <v>5600</v>
      </c>
      <c r="K44" s="25">
        <v>5600</v>
      </c>
      <c r="L44">
        <v>26</v>
      </c>
    </row>
    <row r="45" spans="1:12" ht="21">
      <c r="A45" s="30" t="s">
        <v>176</v>
      </c>
      <c r="B45" s="72" t="s">
        <v>237</v>
      </c>
      <c r="C45" s="68" t="s">
        <v>190</v>
      </c>
      <c r="D45" s="26"/>
      <c r="E45" s="26">
        <v>1</v>
      </c>
      <c r="F45" s="68" t="s">
        <v>190</v>
      </c>
      <c r="G45" s="66" t="s">
        <v>587</v>
      </c>
      <c r="H45" s="25"/>
      <c r="I45" s="25"/>
      <c r="J45" s="25">
        <v>5600</v>
      </c>
      <c r="K45" s="25">
        <v>5600</v>
      </c>
      <c r="L45">
        <v>27</v>
      </c>
    </row>
    <row r="46" spans="1:12" ht="21">
      <c r="A46" s="30" t="s">
        <v>182</v>
      </c>
      <c r="B46" s="72" t="s">
        <v>243</v>
      </c>
      <c r="C46" s="68" t="s">
        <v>196</v>
      </c>
      <c r="D46" s="26"/>
      <c r="E46" s="26">
        <v>1</v>
      </c>
      <c r="F46" s="68" t="s">
        <v>196</v>
      </c>
      <c r="G46" s="66" t="s">
        <v>587</v>
      </c>
      <c r="H46" s="25"/>
      <c r="I46" s="25"/>
      <c r="J46" s="25">
        <v>5600</v>
      </c>
      <c r="K46" s="25">
        <v>5600</v>
      </c>
      <c r="L46">
        <v>28</v>
      </c>
    </row>
    <row r="47" spans="1:12" ht="21">
      <c r="A47" s="30" t="s">
        <v>175</v>
      </c>
      <c r="B47" s="72" t="s">
        <v>236</v>
      </c>
      <c r="C47" s="68" t="s">
        <v>189</v>
      </c>
      <c r="D47" s="26">
        <v>1</v>
      </c>
      <c r="E47" s="26"/>
      <c r="F47" s="68" t="s">
        <v>189</v>
      </c>
      <c r="G47" s="66" t="s">
        <v>587</v>
      </c>
      <c r="H47" s="25"/>
      <c r="I47" s="25"/>
      <c r="J47" s="25">
        <v>5600</v>
      </c>
      <c r="K47" s="25">
        <v>5600</v>
      </c>
      <c r="L47">
        <v>29</v>
      </c>
    </row>
    <row r="48" spans="1:12" ht="21">
      <c r="A48" s="30" t="s">
        <v>173</v>
      </c>
      <c r="B48" s="72" t="s">
        <v>234</v>
      </c>
      <c r="C48" s="68" t="s">
        <v>187</v>
      </c>
      <c r="D48" s="26"/>
      <c r="E48" s="26">
        <v>1</v>
      </c>
      <c r="F48" s="68" t="s">
        <v>187</v>
      </c>
      <c r="G48" s="66" t="s">
        <v>587</v>
      </c>
      <c r="H48" s="25"/>
      <c r="I48" s="25"/>
      <c r="J48" s="25">
        <v>5600</v>
      </c>
      <c r="K48" s="25">
        <v>5600</v>
      </c>
      <c r="L48">
        <v>30</v>
      </c>
    </row>
    <row r="49" spans="1:12" ht="21">
      <c r="A49" s="30" t="s">
        <v>279</v>
      </c>
      <c r="B49" s="72" t="s">
        <v>590</v>
      </c>
      <c r="C49" s="69" t="s">
        <v>255</v>
      </c>
      <c r="D49" s="26"/>
      <c r="E49" s="26">
        <v>1</v>
      </c>
      <c r="F49" s="38" t="s">
        <v>591</v>
      </c>
      <c r="G49" s="66" t="s">
        <v>587</v>
      </c>
      <c r="H49" s="25"/>
      <c r="I49" s="25"/>
      <c r="J49" s="25">
        <v>5600</v>
      </c>
      <c r="K49" s="25">
        <v>5600</v>
      </c>
      <c r="L49">
        <v>31</v>
      </c>
    </row>
    <row r="50" spans="1:12" ht="21">
      <c r="A50" s="30" t="s">
        <v>179</v>
      </c>
      <c r="B50" s="72" t="s">
        <v>226</v>
      </c>
      <c r="C50" s="68" t="s">
        <v>239</v>
      </c>
      <c r="D50" s="26"/>
      <c r="E50" s="26">
        <v>1</v>
      </c>
      <c r="F50" s="68" t="s">
        <v>193</v>
      </c>
      <c r="G50" s="66" t="s">
        <v>587</v>
      </c>
      <c r="H50" s="25"/>
      <c r="I50" s="25"/>
      <c r="J50" s="25">
        <v>5600</v>
      </c>
      <c r="K50" s="25">
        <v>5600</v>
      </c>
      <c r="L50">
        <v>32</v>
      </c>
    </row>
    <row r="51" spans="1:12" ht="21">
      <c r="A51" s="30" t="s">
        <v>172</v>
      </c>
      <c r="B51" s="72" t="s">
        <v>233</v>
      </c>
      <c r="C51" s="38" t="s">
        <v>186</v>
      </c>
      <c r="D51" s="26"/>
      <c r="E51" s="26">
        <v>1</v>
      </c>
      <c r="F51" s="38" t="s">
        <v>186</v>
      </c>
      <c r="G51" s="66" t="s">
        <v>587</v>
      </c>
      <c r="H51" s="25"/>
      <c r="I51" s="25"/>
      <c r="J51" s="25">
        <v>5600</v>
      </c>
      <c r="K51" s="25">
        <v>5600</v>
      </c>
      <c r="L51">
        <v>33</v>
      </c>
    </row>
    <row r="52" spans="1:12" ht="21">
      <c r="A52" s="30" t="s">
        <v>184</v>
      </c>
      <c r="B52" s="72" t="s">
        <v>245</v>
      </c>
      <c r="C52" s="68" t="s">
        <v>198</v>
      </c>
      <c r="D52" s="26"/>
      <c r="E52" s="26">
        <v>1</v>
      </c>
      <c r="F52" s="68" t="s">
        <v>198</v>
      </c>
      <c r="G52" s="66" t="s">
        <v>587</v>
      </c>
      <c r="H52" s="25"/>
      <c r="I52" s="25"/>
      <c r="J52" s="25">
        <v>5600</v>
      </c>
      <c r="K52" s="25">
        <v>5600</v>
      </c>
      <c r="L52">
        <v>34</v>
      </c>
    </row>
    <row r="53" spans="1:12" ht="21">
      <c r="A53" s="30" t="s">
        <v>181</v>
      </c>
      <c r="B53" s="72" t="s">
        <v>242</v>
      </c>
      <c r="C53" s="68" t="s">
        <v>195</v>
      </c>
      <c r="D53" s="26"/>
      <c r="E53" s="26">
        <v>1</v>
      </c>
      <c r="F53" s="68" t="s">
        <v>195</v>
      </c>
      <c r="G53" s="66" t="s">
        <v>587</v>
      </c>
      <c r="H53" s="25"/>
      <c r="I53" s="25"/>
      <c r="J53" s="25">
        <v>5600</v>
      </c>
      <c r="K53" s="25">
        <v>5600</v>
      </c>
      <c r="L53">
        <v>35</v>
      </c>
    </row>
    <row r="54" spans="1:12" ht="21">
      <c r="A54" s="30" t="s">
        <v>178</v>
      </c>
      <c r="B54" s="72" t="s">
        <v>278</v>
      </c>
      <c r="C54" s="68" t="s">
        <v>192</v>
      </c>
      <c r="D54" s="26"/>
      <c r="E54" s="26">
        <v>1</v>
      </c>
      <c r="F54" s="68" t="s">
        <v>192</v>
      </c>
      <c r="G54" s="66" t="s">
        <v>587</v>
      </c>
      <c r="H54" s="25"/>
      <c r="I54" s="25"/>
      <c r="J54" s="25">
        <v>5600</v>
      </c>
      <c r="K54" s="25">
        <v>5600</v>
      </c>
      <c r="L54">
        <v>36</v>
      </c>
    </row>
    <row r="55" spans="1:12" ht="21">
      <c r="A55" s="30" t="s">
        <v>276</v>
      </c>
      <c r="B55" s="72" t="s">
        <v>229</v>
      </c>
      <c r="C55" s="69" t="s">
        <v>254</v>
      </c>
      <c r="D55" s="26"/>
      <c r="E55" s="26">
        <v>1</v>
      </c>
      <c r="F55" s="38" t="s">
        <v>527</v>
      </c>
      <c r="G55" s="66" t="s">
        <v>587</v>
      </c>
      <c r="H55" s="25"/>
      <c r="I55" s="25"/>
      <c r="J55" s="25">
        <v>5600</v>
      </c>
      <c r="K55" s="25">
        <v>5600</v>
      </c>
      <c r="L55">
        <v>37</v>
      </c>
    </row>
    <row r="56" spans="1:12" ht="21">
      <c r="A56" s="30" t="s">
        <v>596</v>
      </c>
      <c r="B56" s="72" t="s">
        <v>86</v>
      </c>
      <c r="C56" s="67" t="s">
        <v>597</v>
      </c>
      <c r="D56" s="26">
        <v>1</v>
      </c>
      <c r="E56" s="26"/>
      <c r="F56" s="67" t="s">
        <v>597</v>
      </c>
      <c r="G56" s="66" t="s">
        <v>610</v>
      </c>
      <c r="H56" s="25">
        <v>5600</v>
      </c>
      <c r="I56" s="25">
        <v>5600</v>
      </c>
      <c r="J56" s="25"/>
      <c r="K56" s="25"/>
      <c r="L56">
        <v>1</v>
      </c>
    </row>
    <row r="57" spans="1:12" ht="21">
      <c r="A57" s="30" t="s">
        <v>594</v>
      </c>
      <c r="B57" s="72" t="s">
        <v>86</v>
      </c>
      <c r="C57" s="67" t="s">
        <v>595</v>
      </c>
      <c r="D57" s="26"/>
      <c r="E57" s="26">
        <v>1</v>
      </c>
      <c r="F57" s="67" t="s">
        <v>595</v>
      </c>
      <c r="G57" s="66" t="s">
        <v>610</v>
      </c>
      <c r="H57" s="25">
        <v>5600</v>
      </c>
      <c r="I57" s="25">
        <v>5600</v>
      </c>
      <c r="J57" s="25"/>
      <c r="K57" s="25"/>
      <c r="L57">
        <v>2</v>
      </c>
    </row>
    <row r="58" spans="1:12" ht="21">
      <c r="A58" s="30" t="s">
        <v>604</v>
      </c>
      <c r="B58" s="72" t="s">
        <v>86</v>
      </c>
      <c r="C58" s="67" t="s">
        <v>605</v>
      </c>
      <c r="D58" s="26"/>
      <c r="E58" s="26">
        <v>1</v>
      </c>
      <c r="F58" s="67" t="s">
        <v>605</v>
      </c>
      <c r="G58" s="66" t="s">
        <v>610</v>
      </c>
      <c r="H58" s="25">
        <v>5600</v>
      </c>
      <c r="I58" s="25">
        <v>5600</v>
      </c>
      <c r="J58" s="25"/>
      <c r="K58" s="25"/>
      <c r="L58">
        <v>3</v>
      </c>
    </row>
    <row r="59" spans="1:12" ht="21">
      <c r="A59" s="30" t="s">
        <v>598</v>
      </c>
      <c r="B59" s="72" t="s">
        <v>86</v>
      </c>
      <c r="C59" s="67" t="s">
        <v>599</v>
      </c>
      <c r="D59" s="26">
        <v>1</v>
      </c>
      <c r="E59" s="26"/>
      <c r="F59" s="67" t="s">
        <v>599</v>
      </c>
      <c r="G59" s="66" t="s">
        <v>610</v>
      </c>
      <c r="H59" s="25">
        <v>5600</v>
      </c>
      <c r="I59" s="25">
        <v>5600</v>
      </c>
      <c r="J59" s="25"/>
      <c r="K59" s="25"/>
      <c r="L59">
        <v>4</v>
      </c>
    </row>
    <row r="60" spans="1:12" ht="21">
      <c r="A60" s="30" t="s">
        <v>602</v>
      </c>
      <c r="B60" s="72" t="s">
        <v>86</v>
      </c>
      <c r="C60" s="67" t="s">
        <v>603</v>
      </c>
      <c r="D60" s="26"/>
      <c r="E60" s="26">
        <v>1</v>
      </c>
      <c r="F60" s="67" t="s">
        <v>603</v>
      </c>
      <c r="G60" s="66" t="s">
        <v>610</v>
      </c>
      <c r="H60" s="25">
        <v>5600</v>
      </c>
      <c r="I60" s="25">
        <v>5600</v>
      </c>
      <c r="J60" s="25"/>
      <c r="K60" s="25"/>
      <c r="L60">
        <v>5</v>
      </c>
    </row>
    <row r="61" spans="1:12" ht="21">
      <c r="A61" s="30" t="s">
        <v>600</v>
      </c>
      <c r="B61" s="72" t="s">
        <v>86</v>
      </c>
      <c r="C61" s="67" t="s">
        <v>601</v>
      </c>
      <c r="D61" s="26">
        <v>1</v>
      </c>
      <c r="E61" s="26"/>
      <c r="F61" s="67" t="s">
        <v>601</v>
      </c>
      <c r="G61" s="66" t="s">
        <v>610</v>
      </c>
      <c r="H61" s="25">
        <v>5600</v>
      </c>
      <c r="I61" s="25">
        <v>5600</v>
      </c>
      <c r="J61" s="25"/>
      <c r="K61" s="25"/>
      <c r="L61">
        <v>6</v>
      </c>
    </row>
    <row r="62" spans="1:12" ht="21">
      <c r="A62" s="30" t="s">
        <v>608</v>
      </c>
      <c r="B62" s="72" t="s">
        <v>86</v>
      </c>
      <c r="C62" s="67" t="s">
        <v>609</v>
      </c>
      <c r="D62" s="26">
        <v>1</v>
      </c>
      <c r="E62" s="26"/>
      <c r="F62" s="67" t="s">
        <v>609</v>
      </c>
      <c r="G62" s="66" t="s">
        <v>610</v>
      </c>
      <c r="H62" s="25">
        <v>5600</v>
      </c>
      <c r="I62" s="25">
        <v>5600</v>
      </c>
      <c r="J62" s="25"/>
      <c r="K62" s="25"/>
      <c r="L62">
        <v>7</v>
      </c>
    </row>
    <row r="63" spans="1:12" ht="21">
      <c r="A63" s="30" t="s">
        <v>606</v>
      </c>
      <c r="B63" s="72" t="s">
        <v>86</v>
      </c>
      <c r="C63" s="67" t="s">
        <v>607</v>
      </c>
      <c r="D63" s="26">
        <v>1</v>
      </c>
      <c r="E63" s="26"/>
      <c r="F63" s="67" t="s">
        <v>607</v>
      </c>
      <c r="G63" s="66" t="s">
        <v>610</v>
      </c>
      <c r="H63" s="25">
        <v>5600</v>
      </c>
      <c r="I63" s="25">
        <v>5600</v>
      </c>
      <c r="J63" s="25"/>
      <c r="K63" s="25"/>
      <c r="L63">
        <v>8</v>
      </c>
    </row>
    <row r="64" spans="1:12" ht="21">
      <c r="A64" s="30" t="s">
        <v>577</v>
      </c>
      <c r="B64" s="72" t="s">
        <v>502</v>
      </c>
      <c r="C64" s="69" t="s">
        <v>129</v>
      </c>
      <c r="D64" s="26">
        <v>1</v>
      </c>
      <c r="E64" s="26">
        <v>1</v>
      </c>
      <c r="F64" s="69" t="s">
        <v>578</v>
      </c>
      <c r="G64" s="66" t="s">
        <v>584</v>
      </c>
      <c r="H64" s="25"/>
      <c r="I64" s="25"/>
      <c r="J64" s="25">
        <v>10000</v>
      </c>
      <c r="K64" s="25">
        <v>10000</v>
      </c>
      <c r="L64">
        <v>1</v>
      </c>
    </row>
    <row r="65" spans="1:12" ht="21">
      <c r="A65" s="30" t="s">
        <v>137</v>
      </c>
      <c r="B65" s="72" t="s">
        <v>223</v>
      </c>
      <c r="C65" s="38" t="s">
        <v>222</v>
      </c>
      <c r="D65" s="26">
        <v>1</v>
      </c>
      <c r="E65" s="26"/>
      <c r="F65" s="38" t="s">
        <v>149</v>
      </c>
      <c r="G65" s="66" t="s">
        <v>584</v>
      </c>
      <c r="H65" s="25"/>
      <c r="I65" s="25"/>
      <c r="J65" s="25">
        <v>10000</v>
      </c>
      <c r="K65" s="25">
        <v>10000</v>
      </c>
      <c r="L65">
        <v>2</v>
      </c>
    </row>
    <row r="66" spans="1:12" ht="21">
      <c r="A66" s="30" t="s">
        <v>130</v>
      </c>
      <c r="B66" s="72" t="s">
        <v>230</v>
      </c>
      <c r="C66" s="38" t="s">
        <v>142</v>
      </c>
      <c r="D66" s="26">
        <v>1</v>
      </c>
      <c r="E66" s="26"/>
      <c r="F66" s="38" t="s">
        <v>142</v>
      </c>
      <c r="G66" s="66" t="s">
        <v>584</v>
      </c>
      <c r="H66" s="25"/>
      <c r="I66" s="25"/>
      <c r="J66" s="25">
        <v>10000</v>
      </c>
      <c r="K66" s="25">
        <v>10000</v>
      </c>
      <c r="L66">
        <v>3</v>
      </c>
    </row>
    <row r="67" spans="1:12" ht="21">
      <c r="A67" s="30" t="s">
        <v>132</v>
      </c>
      <c r="B67" s="72" t="s">
        <v>217</v>
      </c>
      <c r="C67" s="38" t="s">
        <v>144</v>
      </c>
      <c r="D67" s="26"/>
      <c r="E67" s="26">
        <v>1</v>
      </c>
      <c r="F67" s="38" t="s">
        <v>144</v>
      </c>
      <c r="G67" s="66" t="s">
        <v>584</v>
      </c>
      <c r="H67" s="25"/>
      <c r="I67" s="25"/>
      <c r="J67" s="25">
        <v>10000</v>
      </c>
      <c r="K67" s="25">
        <v>10000</v>
      </c>
      <c r="L67">
        <v>4</v>
      </c>
    </row>
    <row r="68" spans="1:12" ht="21">
      <c r="A68" s="30" t="s">
        <v>139</v>
      </c>
      <c r="B68" s="72" t="s">
        <v>225</v>
      </c>
      <c r="C68" s="38" t="s">
        <v>151</v>
      </c>
      <c r="D68" s="26">
        <v>1</v>
      </c>
      <c r="E68" s="26"/>
      <c r="F68" s="38" t="s">
        <v>151</v>
      </c>
      <c r="G68" s="66" t="s">
        <v>584</v>
      </c>
      <c r="H68" s="25"/>
      <c r="I68" s="25"/>
      <c r="J68" s="25">
        <v>10000</v>
      </c>
      <c r="K68" s="25">
        <v>10000</v>
      </c>
      <c r="L68">
        <v>5</v>
      </c>
    </row>
    <row r="69" spans="1:12" ht="21">
      <c r="A69" s="30" t="s">
        <v>156</v>
      </c>
      <c r="B69" s="72" t="s">
        <v>277</v>
      </c>
      <c r="C69" s="38" t="s">
        <v>588</v>
      </c>
      <c r="D69" s="26">
        <v>1</v>
      </c>
      <c r="E69" s="26"/>
      <c r="F69" s="38" t="s">
        <v>588</v>
      </c>
      <c r="G69" s="66" t="s">
        <v>584</v>
      </c>
      <c r="H69" s="25"/>
      <c r="I69" s="25"/>
      <c r="J69" s="25">
        <v>10000</v>
      </c>
      <c r="K69" s="25">
        <v>10000</v>
      </c>
      <c r="L69">
        <v>6</v>
      </c>
    </row>
    <row r="70" spans="1:12" ht="21">
      <c r="A70" s="30" t="s">
        <v>135</v>
      </c>
      <c r="B70" s="72" t="s">
        <v>221</v>
      </c>
      <c r="C70" s="38" t="s">
        <v>147</v>
      </c>
      <c r="D70" s="26">
        <v>1</v>
      </c>
      <c r="E70" s="26"/>
      <c r="F70" s="38" t="s">
        <v>147</v>
      </c>
      <c r="G70" s="66" t="s">
        <v>584</v>
      </c>
      <c r="H70" s="25"/>
      <c r="I70" s="25"/>
      <c r="J70" s="25">
        <v>10000</v>
      </c>
      <c r="K70" s="25">
        <v>10000</v>
      </c>
      <c r="L70">
        <v>7</v>
      </c>
    </row>
    <row r="71" spans="1:12" ht="21">
      <c r="A71" s="30" t="s">
        <v>131</v>
      </c>
      <c r="B71" s="72" t="s">
        <v>216</v>
      </c>
      <c r="C71" s="38" t="s">
        <v>143</v>
      </c>
      <c r="D71" s="26">
        <v>1</v>
      </c>
      <c r="E71" s="26"/>
      <c r="F71" s="38" t="s">
        <v>143</v>
      </c>
      <c r="G71" s="66" t="s">
        <v>584</v>
      </c>
      <c r="H71" s="25"/>
      <c r="I71" s="25"/>
      <c r="J71" s="25">
        <v>10000</v>
      </c>
      <c r="K71" s="25">
        <v>10000</v>
      </c>
      <c r="L71">
        <v>8</v>
      </c>
    </row>
    <row r="72" spans="1:12" ht="21">
      <c r="A72" s="30" t="s">
        <v>133</v>
      </c>
      <c r="B72" s="72" t="s">
        <v>219</v>
      </c>
      <c r="C72" s="38" t="s">
        <v>145</v>
      </c>
      <c r="D72" s="26">
        <v>1</v>
      </c>
      <c r="E72" s="26"/>
      <c r="F72" s="38" t="s">
        <v>145</v>
      </c>
      <c r="G72" s="66" t="s">
        <v>584</v>
      </c>
      <c r="H72" s="25"/>
      <c r="I72" s="25"/>
      <c r="J72" s="25">
        <v>10000</v>
      </c>
      <c r="K72" s="25">
        <v>10000</v>
      </c>
      <c r="L72">
        <v>9</v>
      </c>
    </row>
    <row r="73" spans="1:12" ht="21">
      <c r="A73" s="30" t="s">
        <v>141</v>
      </c>
      <c r="B73" s="72" t="s">
        <v>227</v>
      </c>
      <c r="C73" s="38" t="s">
        <v>153</v>
      </c>
      <c r="D73" s="26">
        <v>1</v>
      </c>
      <c r="E73" s="26"/>
      <c r="F73" s="38" t="s">
        <v>153</v>
      </c>
      <c r="G73" s="66" t="s">
        <v>584</v>
      </c>
      <c r="H73" s="25"/>
      <c r="I73" s="25"/>
      <c r="J73" s="25">
        <v>10000</v>
      </c>
      <c r="K73" s="25">
        <v>10000</v>
      </c>
      <c r="L73">
        <v>10</v>
      </c>
    </row>
    <row r="74" spans="1:12" ht="37.5">
      <c r="A74" s="30" t="s">
        <v>140</v>
      </c>
      <c r="B74" s="72" t="s">
        <v>275</v>
      </c>
      <c r="C74" s="38" t="s">
        <v>152</v>
      </c>
      <c r="D74" s="26"/>
      <c r="E74" s="26">
        <v>1</v>
      </c>
      <c r="F74" s="38" t="s">
        <v>152</v>
      </c>
      <c r="G74" s="66" t="s">
        <v>584</v>
      </c>
      <c r="H74" s="25"/>
      <c r="I74" s="25"/>
      <c r="J74" s="25">
        <v>10000</v>
      </c>
      <c r="K74" s="25">
        <v>10000</v>
      </c>
      <c r="L74">
        <v>11</v>
      </c>
    </row>
    <row r="75" spans="1:12" ht="21">
      <c r="A75" s="30" t="s">
        <v>136</v>
      </c>
      <c r="B75" s="72" t="s">
        <v>218</v>
      </c>
      <c r="C75" s="38" t="s">
        <v>148</v>
      </c>
      <c r="D75" s="26">
        <v>1</v>
      </c>
      <c r="E75" s="26"/>
      <c r="F75" s="38" t="s">
        <v>148</v>
      </c>
      <c r="G75" s="66" t="s">
        <v>584</v>
      </c>
      <c r="H75" s="25"/>
      <c r="I75" s="25"/>
      <c r="J75" s="25">
        <v>10000</v>
      </c>
      <c r="K75" s="25">
        <v>10000</v>
      </c>
      <c r="L75">
        <v>12</v>
      </c>
    </row>
    <row r="76" spans="1:12" ht="21">
      <c r="A76" s="30" t="s">
        <v>134</v>
      </c>
      <c r="B76" s="72" t="s">
        <v>220</v>
      </c>
      <c r="C76" s="38" t="s">
        <v>146</v>
      </c>
      <c r="D76" s="26">
        <v>1</v>
      </c>
      <c r="E76" s="26"/>
      <c r="F76" s="38" t="s">
        <v>146</v>
      </c>
      <c r="G76" s="66" t="s">
        <v>584</v>
      </c>
      <c r="H76" s="25"/>
      <c r="I76" s="25"/>
      <c r="J76" s="25">
        <v>10000</v>
      </c>
      <c r="K76" s="25">
        <v>10000</v>
      </c>
      <c r="L76">
        <v>13</v>
      </c>
    </row>
    <row r="77" spans="1:12" ht="21">
      <c r="A77" s="30" t="s">
        <v>311</v>
      </c>
      <c r="B77" s="72" t="s">
        <v>229</v>
      </c>
      <c r="C77" s="69" t="s">
        <v>129</v>
      </c>
      <c r="D77" s="26">
        <v>1</v>
      </c>
      <c r="E77" s="26"/>
      <c r="F77" s="38" t="s">
        <v>593</v>
      </c>
      <c r="G77" s="66" t="s">
        <v>584</v>
      </c>
      <c r="H77" s="25"/>
      <c r="I77" s="25"/>
      <c r="J77" s="25">
        <v>10000</v>
      </c>
      <c r="K77" s="25">
        <v>10000</v>
      </c>
      <c r="L77">
        <v>14</v>
      </c>
    </row>
    <row r="78" spans="1:12" ht="21">
      <c r="A78" s="30" t="s">
        <v>138</v>
      </c>
      <c r="B78" s="72" t="s">
        <v>224</v>
      </c>
      <c r="C78" s="38" t="s">
        <v>150</v>
      </c>
      <c r="D78" s="26">
        <v>1</v>
      </c>
      <c r="E78" s="26"/>
      <c r="F78" s="38" t="s">
        <v>150</v>
      </c>
      <c r="G78" s="66" t="s">
        <v>584</v>
      </c>
      <c r="H78" s="25"/>
      <c r="I78" s="25"/>
      <c r="J78" s="25">
        <v>10000</v>
      </c>
      <c r="K78" s="25">
        <v>10000</v>
      </c>
      <c r="L78">
        <v>15</v>
      </c>
    </row>
    <row r="79" spans="1:12" ht="21">
      <c r="A79" s="35" t="s">
        <v>162</v>
      </c>
      <c r="B79" s="80" t="s">
        <v>228</v>
      </c>
      <c r="C79" s="74" t="s">
        <v>613</v>
      </c>
      <c r="D79" s="31"/>
      <c r="E79" s="31">
        <v>1</v>
      </c>
      <c r="F79" s="74" t="s">
        <v>171</v>
      </c>
      <c r="G79" s="73" t="s">
        <v>584</v>
      </c>
      <c r="H79" s="32"/>
      <c r="I79" s="32"/>
      <c r="J79" s="32">
        <v>10000</v>
      </c>
      <c r="K79" s="32">
        <v>10000</v>
      </c>
      <c r="L79">
        <v>16</v>
      </c>
    </row>
    <row r="80" spans="1:12" ht="21">
      <c r="A80" s="30" t="s">
        <v>505</v>
      </c>
      <c r="B80" s="72" t="s">
        <v>215</v>
      </c>
      <c r="C80" s="38" t="s">
        <v>582</v>
      </c>
      <c r="D80" s="26">
        <v>1</v>
      </c>
      <c r="E80" s="26"/>
      <c r="F80" s="69" t="s">
        <v>528</v>
      </c>
      <c r="G80" s="66" t="s">
        <v>528</v>
      </c>
      <c r="H80" s="25">
        <v>5600</v>
      </c>
      <c r="I80" s="25">
        <v>5600</v>
      </c>
      <c r="J80" s="25"/>
      <c r="K80" s="25"/>
      <c r="L80">
        <v>1</v>
      </c>
    </row>
    <row r="81" spans="1:12" ht="21">
      <c r="A81" s="30" t="s">
        <v>504</v>
      </c>
      <c r="B81" s="72" t="s">
        <v>206</v>
      </c>
      <c r="C81" s="69" t="s">
        <v>129</v>
      </c>
      <c r="D81" s="26">
        <v>1</v>
      </c>
      <c r="E81" s="26"/>
      <c r="F81" s="69" t="s">
        <v>547</v>
      </c>
      <c r="G81" s="66" t="s">
        <v>528</v>
      </c>
      <c r="H81" s="25">
        <v>5600</v>
      </c>
      <c r="I81" s="25">
        <v>5600</v>
      </c>
      <c r="J81" s="25"/>
      <c r="K81" s="25"/>
      <c r="L81">
        <v>2</v>
      </c>
    </row>
    <row r="82" spans="1:12" ht="21">
      <c r="A82" s="30" t="s">
        <v>500</v>
      </c>
      <c r="B82" s="72" t="s">
        <v>502</v>
      </c>
      <c r="C82" s="69" t="s">
        <v>129</v>
      </c>
      <c r="D82" s="26">
        <v>1</v>
      </c>
      <c r="E82" s="26"/>
      <c r="F82" s="69" t="s">
        <v>547</v>
      </c>
      <c r="G82" s="66" t="s">
        <v>528</v>
      </c>
      <c r="H82" s="25">
        <v>5600</v>
      </c>
      <c r="I82" s="25">
        <v>5600</v>
      </c>
      <c r="J82" s="25"/>
      <c r="K82" s="25"/>
      <c r="L82">
        <v>3</v>
      </c>
    </row>
    <row r="83" spans="1:12" ht="21">
      <c r="A83" s="30" t="s">
        <v>314</v>
      </c>
      <c r="B83" s="72" t="s">
        <v>208</v>
      </c>
      <c r="C83" s="69" t="s">
        <v>129</v>
      </c>
      <c r="D83" s="26">
        <v>1</v>
      </c>
      <c r="E83" s="26"/>
      <c r="F83" s="38" t="s">
        <v>528</v>
      </c>
      <c r="G83" s="66" t="s">
        <v>528</v>
      </c>
      <c r="H83" s="25">
        <v>5600</v>
      </c>
      <c r="I83" s="25">
        <v>5600</v>
      </c>
      <c r="J83" s="25"/>
      <c r="K83" s="25"/>
      <c r="L83">
        <v>4</v>
      </c>
    </row>
    <row r="84" spans="1:12" ht="21">
      <c r="A84" s="30" t="s">
        <v>305</v>
      </c>
      <c r="B84" s="72" t="s">
        <v>208</v>
      </c>
      <c r="C84" s="69" t="s">
        <v>129</v>
      </c>
      <c r="D84" s="26">
        <v>1</v>
      </c>
      <c r="E84" s="26"/>
      <c r="F84" s="38" t="s">
        <v>528</v>
      </c>
      <c r="G84" s="66" t="s">
        <v>528</v>
      </c>
      <c r="H84" s="25">
        <v>5600</v>
      </c>
      <c r="I84" s="25">
        <v>5600</v>
      </c>
      <c r="J84" s="25"/>
      <c r="K84" s="25"/>
      <c r="L84">
        <v>5</v>
      </c>
    </row>
    <row r="85" spans="1:12" ht="21">
      <c r="A85" s="30" t="s">
        <v>357</v>
      </c>
      <c r="B85" s="72" t="s">
        <v>214</v>
      </c>
      <c r="C85" s="69" t="s">
        <v>129</v>
      </c>
      <c r="D85" s="26">
        <v>1</v>
      </c>
      <c r="E85" s="26"/>
      <c r="F85" s="38" t="s">
        <v>547</v>
      </c>
      <c r="G85" s="66" t="s">
        <v>528</v>
      </c>
      <c r="H85" s="25">
        <v>5600</v>
      </c>
      <c r="I85" s="25">
        <v>5600</v>
      </c>
      <c r="J85" s="25"/>
      <c r="K85" s="25"/>
      <c r="L85">
        <v>6</v>
      </c>
    </row>
    <row r="86" spans="1:12" ht="21">
      <c r="A86" s="30" t="s">
        <v>364</v>
      </c>
      <c r="B86" s="72" t="s">
        <v>214</v>
      </c>
      <c r="C86" s="69" t="s">
        <v>129</v>
      </c>
      <c r="D86" s="26">
        <v>1</v>
      </c>
      <c r="E86" s="26"/>
      <c r="F86" s="38" t="s">
        <v>548</v>
      </c>
      <c r="G86" s="66" t="s">
        <v>528</v>
      </c>
      <c r="H86" s="25">
        <v>5600</v>
      </c>
      <c r="I86" s="25">
        <v>5600</v>
      </c>
      <c r="J86" s="25"/>
      <c r="K86" s="25"/>
      <c r="L86">
        <v>7</v>
      </c>
    </row>
    <row r="87" spans="1:12" ht="21">
      <c r="A87" s="30" t="s">
        <v>448</v>
      </c>
      <c r="B87" s="72" t="s">
        <v>204</v>
      </c>
      <c r="C87" s="69" t="s">
        <v>129</v>
      </c>
      <c r="D87" s="26">
        <v>1</v>
      </c>
      <c r="E87" s="26"/>
      <c r="F87" s="69" t="s">
        <v>528</v>
      </c>
      <c r="G87" s="66" t="s">
        <v>528</v>
      </c>
      <c r="H87" s="25">
        <v>5600</v>
      </c>
      <c r="I87" s="25">
        <v>5600</v>
      </c>
      <c r="J87" s="25"/>
      <c r="K87" s="25"/>
      <c r="L87">
        <v>8</v>
      </c>
    </row>
    <row r="88" spans="1:12" ht="21">
      <c r="A88" s="30" t="s">
        <v>453</v>
      </c>
      <c r="B88" s="72" t="s">
        <v>231</v>
      </c>
      <c r="C88" s="69" t="s">
        <v>129</v>
      </c>
      <c r="D88" s="26">
        <v>1</v>
      </c>
      <c r="E88" s="26"/>
      <c r="F88" s="69" t="s">
        <v>528</v>
      </c>
      <c r="G88" s="66" t="s">
        <v>528</v>
      </c>
      <c r="H88" s="25">
        <v>5600</v>
      </c>
      <c r="I88" s="25">
        <v>5600</v>
      </c>
      <c r="J88" s="25"/>
      <c r="K88" s="25"/>
      <c r="L88">
        <v>9</v>
      </c>
    </row>
    <row r="89" spans="1:12" ht="21">
      <c r="A89" s="30" t="s">
        <v>467</v>
      </c>
      <c r="B89" s="72" t="s">
        <v>203</v>
      </c>
      <c r="C89" s="69" t="s">
        <v>129</v>
      </c>
      <c r="D89" s="26">
        <v>1</v>
      </c>
      <c r="E89" s="26"/>
      <c r="F89" s="69" t="s">
        <v>528</v>
      </c>
      <c r="G89" s="66" t="s">
        <v>528</v>
      </c>
      <c r="H89" s="25">
        <v>5600</v>
      </c>
      <c r="I89" s="25">
        <v>5600</v>
      </c>
      <c r="J89" s="25"/>
      <c r="K89" s="25"/>
      <c r="L89">
        <v>10</v>
      </c>
    </row>
    <row r="90" spans="1:12" ht="21">
      <c r="A90" s="30" t="s">
        <v>289</v>
      </c>
      <c r="B90" s="72" t="s">
        <v>207</v>
      </c>
      <c r="C90" s="69" t="s">
        <v>129</v>
      </c>
      <c r="D90" s="26">
        <v>1</v>
      </c>
      <c r="E90" s="26"/>
      <c r="F90" s="38" t="s">
        <v>528</v>
      </c>
      <c r="G90" s="66" t="s">
        <v>528</v>
      </c>
      <c r="H90" s="25">
        <v>5600</v>
      </c>
      <c r="I90" s="25">
        <v>5600</v>
      </c>
      <c r="J90" s="25"/>
      <c r="K90" s="25"/>
      <c r="L90">
        <v>11</v>
      </c>
    </row>
    <row r="91" spans="1:12" ht="21">
      <c r="A91" s="30" t="s">
        <v>356</v>
      </c>
      <c r="B91" s="72" t="s">
        <v>200</v>
      </c>
      <c r="C91" s="68" t="s">
        <v>129</v>
      </c>
      <c r="D91" s="26">
        <v>1</v>
      </c>
      <c r="E91" s="26"/>
      <c r="F91" s="68" t="s">
        <v>528</v>
      </c>
      <c r="G91" s="66" t="s">
        <v>528</v>
      </c>
      <c r="H91" s="25">
        <v>5600</v>
      </c>
      <c r="I91" s="25">
        <v>5600</v>
      </c>
      <c r="J91" s="25"/>
      <c r="K91" s="25"/>
      <c r="L91">
        <v>12</v>
      </c>
    </row>
    <row r="92" spans="1:12" ht="21">
      <c r="A92" s="30" t="s">
        <v>396</v>
      </c>
      <c r="B92" s="72" t="s">
        <v>202</v>
      </c>
      <c r="C92" s="69" t="s">
        <v>129</v>
      </c>
      <c r="D92" s="26">
        <v>1</v>
      </c>
      <c r="E92" s="26"/>
      <c r="F92" s="69" t="s">
        <v>528</v>
      </c>
      <c r="G92" s="66" t="s">
        <v>528</v>
      </c>
      <c r="H92" s="25">
        <v>5600</v>
      </c>
      <c r="I92" s="25">
        <v>5600</v>
      </c>
      <c r="J92" s="25"/>
      <c r="K92" s="25"/>
      <c r="L92">
        <v>13</v>
      </c>
    </row>
    <row r="93" spans="1:12" ht="21">
      <c r="A93" s="30" t="s">
        <v>374</v>
      </c>
      <c r="B93" s="72" t="s">
        <v>202</v>
      </c>
      <c r="C93" s="69" t="s">
        <v>129</v>
      </c>
      <c r="D93" s="26">
        <v>1</v>
      </c>
      <c r="E93" s="26"/>
      <c r="F93" s="69" t="s">
        <v>528</v>
      </c>
      <c r="G93" s="66" t="s">
        <v>528</v>
      </c>
      <c r="H93" s="25">
        <v>5600</v>
      </c>
      <c r="I93" s="25">
        <v>5600</v>
      </c>
      <c r="J93" s="25"/>
      <c r="K93" s="25"/>
      <c r="L93">
        <v>14</v>
      </c>
    </row>
    <row r="94" spans="1:12" ht="21">
      <c r="A94" s="30" t="s">
        <v>280</v>
      </c>
      <c r="B94" s="72" t="s">
        <v>210</v>
      </c>
      <c r="C94" s="69" t="s">
        <v>129</v>
      </c>
      <c r="D94" s="26">
        <v>1</v>
      </c>
      <c r="E94" s="26"/>
      <c r="F94" s="38" t="s">
        <v>528</v>
      </c>
      <c r="G94" s="38" t="s">
        <v>528</v>
      </c>
      <c r="H94" s="25">
        <v>5600</v>
      </c>
      <c r="I94" s="25">
        <v>5600</v>
      </c>
      <c r="J94" s="25"/>
      <c r="K94" s="25"/>
      <c r="L94">
        <v>15</v>
      </c>
    </row>
    <row r="95" spans="1:12" ht="21">
      <c r="A95" s="30" t="s">
        <v>281</v>
      </c>
      <c r="B95" s="72" t="s">
        <v>210</v>
      </c>
      <c r="C95" s="69" t="s">
        <v>129</v>
      </c>
      <c r="D95" s="26">
        <v>1</v>
      </c>
      <c r="E95" s="26"/>
      <c r="F95" s="38" t="s">
        <v>528</v>
      </c>
      <c r="G95" s="38" t="s">
        <v>528</v>
      </c>
      <c r="H95" s="25">
        <v>5600</v>
      </c>
      <c r="I95" s="25">
        <v>5600</v>
      </c>
      <c r="J95" s="25"/>
      <c r="K95" s="25"/>
      <c r="L95">
        <v>16</v>
      </c>
    </row>
    <row r="96" spans="1:12" ht="21">
      <c r="A96" s="30" t="s">
        <v>491</v>
      </c>
      <c r="B96" s="72" t="s">
        <v>213</v>
      </c>
      <c r="C96" s="69" t="s">
        <v>129</v>
      </c>
      <c r="D96" s="26">
        <v>1</v>
      </c>
      <c r="E96" s="26"/>
      <c r="F96" s="69" t="s">
        <v>573</v>
      </c>
      <c r="G96" s="66" t="s">
        <v>528</v>
      </c>
      <c r="H96" s="25">
        <v>5600</v>
      </c>
      <c r="I96" s="25">
        <v>5600</v>
      </c>
      <c r="J96" s="25"/>
      <c r="K96" s="25"/>
      <c r="L96">
        <v>17</v>
      </c>
    </row>
    <row r="97" spans="1:12" ht="21">
      <c r="A97" s="30" t="s">
        <v>485</v>
      </c>
      <c r="B97" s="72" t="s">
        <v>212</v>
      </c>
      <c r="C97" s="69" t="s">
        <v>129</v>
      </c>
      <c r="D97" s="26">
        <v>1</v>
      </c>
      <c r="E97" s="26"/>
      <c r="F97" s="69" t="s">
        <v>528</v>
      </c>
      <c r="G97" s="66" t="s">
        <v>528</v>
      </c>
      <c r="H97" s="25">
        <v>5600</v>
      </c>
      <c r="I97" s="25">
        <v>5600</v>
      </c>
      <c r="J97" s="25"/>
      <c r="K97" s="25"/>
      <c r="L97">
        <v>18</v>
      </c>
    </row>
    <row r="98" spans="1:12" ht="21">
      <c r="A98" s="30" t="s">
        <v>405</v>
      </c>
      <c r="B98" s="72" t="s">
        <v>201</v>
      </c>
      <c r="C98" s="69" t="s">
        <v>129</v>
      </c>
      <c r="D98" s="26">
        <v>1</v>
      </c>
      <c r="E98" s="26"/>
      <c r="F98" s="69" t="s">
        <v>528</v>
      </c>
      <c r="G98" s="76" t="s">
        <v>528</v>
      </c>
      <c r="H98" s="25">
        <v>5600</v>
      </c>
      <c r="I98" s="25">
        <v>5600</v>
      </c>
      <c r="J98" s="25"/>
      <c r="K98" s="25"/>
      <c r="L98">
        <v>19</v>
      </c>
    </row>
    <row r="99" spans="1:12" ht="21">
      <c r="A99" s="30" t="s">
        <v>404</v>
      </c>
      <c r="B99" s="72" t="s">
        <v>201</v>
      </c>
      <c r="C99" s="69" t="s">
        <v>129</v>
      </c>
      <c r="D99" s="26">
        <v>1</v>
      </c>
      <c r="E99" s="26"/>
      <c r="F99" s="69" t="s">
        <v>528</v>
      </c>
      <c r="G99" s="76" t="s">
        <v>528</v>
      </c>
      <c r="H99" s="25">
        <v>5600</v>
      </c>
      <c r="I99" s="25">
        <v>5600</v>
      </c>
      <c r="J99" s="25"/>
      <c r="K99" s="25"/>
      <c r="L99">
        <v>20</v>
      </c>
    </row>
    <row r="100" spans="1:12" ht="21">
      <c r="A100" s="30" t="s">
        <v>438</v>
      </c>
      <c r="B100" s="72" t="s">
        <v>205</v>
      </c>
      <c r="C100" s="69" t="s">
        <v>129</v>
      </c>
      <c r="D100" s="26">
        <v>1</v>
      </c>
      <c r="E100" s="26"/>
      <c r="F100" s="69" t="s">
        <v>528</v>
      </c>
      <c r="G100" s="66" t="s">
        <v>528</v>
      </c>
      <c r="H100" s="25">
        <v>5600</v>
      </c>
      <c r="I100" s="25">
        <v>5600</v>
      </c>
      <c r="J100" s="25"/>
      <c r="K100" s="25"/>
      <c r="L100">
        <v>21</v>
      </c>
    </row>
    <row r="101" spans="1:12" ht="21">
      <c r="A101" s="30" t="s">
        <v>426</v>
      </c>
      <c r="B101" s="72" t="s">
        <v>205</v>
      </c>
      <c r="C101" s="69" t="s">
        <v>129</v>
      </c>
      <c r="D101" s="26">
        <v>1</v>
      </c>
      <c r="E101" s="26"/>
      <c r="F101" s="69" t="s">
        <v>528</v>
      </c>
      <c r="G101" s="66" t="s">
        <v>528</v>
      </c>
      <c r="H101" s="25">
        <v>5600</v>
      </c>
      <c r="I101" s="25">
        <v>5600</v>
      </c>
      <c r="J101" s="25"/>
      <c r="K101" s="25"/>
      <c r="L101">
        <v>22</v>
      </c>
    </row>
    <row r="102" spans="1:12" ht="21">
      <c r="A102" s="30" t="s">
        <v>328</v>
      </c>
      <c r="B102" s="72" t="s">
        <v>232</v>
      </c>
      <c r="C102" s="69" t="s">
        <v>129</v>
      </c>
      <c r="D102" s="26">
        <v>1</v>
      </c>
      <c r="E102" s="26"/>
      <c r="F102" s="38" t="s">
        <v>528</v>
      </c>
      <c r="G102" s="66" t="s">
        <v>528</v>
      </c>
      <c r="H102" s="25">
        <v>5600</v>
      </c>
      <c r="I102" s="25">
        <v>5600</v>
      </c>
      <c r="J102" s="25"/>
      <c r="K102" s="25"/>
      <c r="L102">
        <v>23</v>
      </c>
    </row>
    <row r="103" spans="1:12" ht="21">
      <c r="A103" s="30" t="s">
        <v>154</v>
      </c>
      <c r="B103" s="72" t="s">
        <v>230</v>
      </c>
      <c r="C103" s="38" t="s">
        <v>163</v>
      </c>
      <c r="D103" s="26">
        <v>1</v>
      </c>
      <c r="E103" s="26"/>
      <c r="F103" s="38" t="s">
        <v>163</v>
      </c>
      <c r="G103" s="66" t="s">
        <v>585</v>
      </c>
      <c r="H103" s="25"/>
      <c r="I103" s="25"/>
      <c r="J103" s="25">
        <v>5600</v>
      </c>
      <c r="K103" s="25">
        <v>5600</v>
      </c>
      <c r="L103">
        <v>1</v>
      </c>
    </row>
    <row r="104" spans="1:12" ht="21">
      <c r="A104" s="30" t="s">
        <v>155</v>
      </c>
      <c r="B104" s="72" t="s">
        <v>217</v>
      </c>
      <c r="C104" s="38" t="s">
        <v>164</v>
      </c>
      <c r="D104" s="26"/>
      <c r="E104" s="26">
        <v>1</v>
      </c>
      <c r="F104" s="38" t="s">
        <v>164</v>
      </c>
      <c r="G104" s="66" t="s">
        <v>585</v>
      </c>
      <c r="H104" s="25"/>
      <c r="I104" s="25"/>
      <c r="J104" s="25">
        <v>5600</v>
      </c>
      <c r="K104" s="25">
        <v>5600</v>
      </c>
      <c r="L104">
        <v>2</v>
      </c>
    </row>
    <row r="105" spans="1:12" ht="21">
      <c r="A105" s="30" t="s">
        <v>157</v>
      </c>
      <c r="B105" s="72" t="s">
        <v>225</v>
      </c>
      <c r="C105" s="38" t="s">
        <v>166</v>
      </c>
      <c r="D105" s="26"/>
      <c r="E105" s="26">
        <v>1</v>
      </c>
      <c r="F105" s="38" t="s">
        <v>166</v>
      </c>
      <c r="G105" s="66" t="s">
        <v>585</v>
      </c>
      <c r="H105" s="25"/>
      <c r="I105" s="25"/>
      <c r="J105" s="25">
        <v>5600</v>
      </c>
      <c r="K105" s="25">
        <v>5600</v>
      </c>
      <c r="L105">
        <v>3</v>
      </c>
    </row>
    <row r="106" spans="1:12" ht="21">
      <c r="A106" s="30" t="s">
        <v>159</v>
      </c>
      <c r="B106" s="72" t="s">
        <v>216</v>
      </c>
      <c r="C106" s="38" t="s">
        <v>168</v>
      </c>
      <c r="D106" s="26">
        <v>1</v>
      </c>
      <c r="E106" s="26"/>
      <c r="F106" s="38" t="s">
        <v>168</v>
      </c>
      <c r="G106" s="66" t="s">
        <v>585</v>
      </c>
      <c r="H106" s="25"/>
      <c r="I106" s="25"/>
      <c r="J106" s="25">
        <v>5600</v>
      </c>
      <c r="K106" s="25">
        <v>5600</v>
      </c>
      <c r="L106">
        <v>4</v>
      </c>
    </row>
    <row r="107" spans="1:12" ht="21">
      <c r="A107" s="30" t="s">
        <v>335</v>
      </c>
      <c r="B107" s="72" t="s">
        <v>223</v>
      </c>
      <c r="C107" s="38" t="s">
        <v>129</v>
      </c>
      <c r="D107" s="26">
        <v>1</v>
      </c>
      <c r="E107" s="26"/>
      <c r="F107" s="38" t="s">
        <v>586</v>
      </c>
      <c r="G107" s="66" t="s">
        <v>585</v>
      </c>
      <c r="H107" s="25"/>
      <c r="I107" s="25"/>
      <c r="J107" s="25">
        <v>5600</v>
      </c>
      <c r="K107" s="25">
        <v>5600</v>
      </c>
      <c r="L107">
        <v>5</v>
      </c>
    </row>
    <row r="108" spans="1:12" ht="21">
      <c r="A108" s="30" t="s">
        <v>375</v>
      </c>
      <c r="B108" s="72" t="s">
        <v>277</v>
      </c>
      <c r="C108" s="69" t="s">
        <v>129</v>
      </c>
      <c r="D108" s="26">
        <v>1</v>
      </c>
      <c r="E108" s="26"/>
      <c r="F108" s="69" t="s">
        <v>589</v>
      </c>
      <c r="G108" s="66" t="s">
        <v>585</v>
      </c>
      <c r="H108" s="25"/>
      <c r="I108" s="25"/>
      <c r="J108" s="25">
        <v>5600</v>
      </c>
      <c r="K108" s="25">
        <v>5600</v>
      </c>
      <c r="L108">
        <v>6</v>
      </c>
    </row>
    <row r="109" spans="1:12" ht="21">
      <c r="A109" s="30" t="s">
        <v>393</v>
      </c>
      <c r="B109" s="72" t="s">
        <v>221</v>
      </c>
      <c r="C109" s="69" t="s">
        <v>129</v>
      </c>
      <c r="D109" s="26">
        <v>1</v>
      </c>
      <c r="E109" s="26"/>
      <c r="F109" s="69" t="s">
        <v>165</v>
      </c>
      <c r="G109" s="66" t="s">
        <v>585</v>
      </c>
      <c r="H109" s="25"/>
      <c r="I109" s="25"/>
      <c r="J109" s="25">
        <v>5600</v>
      </c>
      <c r="K109" s="25">
        <v>5600</v>
      </c>
      <c r="L109">
        <v>7</v>
      </c>
    </row>
    <row r="110" spans="1:12" ht="21">
      <c r="A110" s="35" t="s">
        <v>463</v>
      </c>
      <c r="B110" s="80" t="s">
        <v>228</v>
      </c>
      <c r="C110" s="71" t="s">
        <v>613</v>
      </c>
      <c r="D110" s="31">
        <v>1</v>
      </c>
      <c r="E110" s="31"/>
      <c r="F110" s="80" t="s">
        <v>611</v>
      </c>
      <c r="G110" s="73" t="s">
        <v>585</v>
      </c>
      <c r="H110" s="32">
        <v>5600</v>
      </c>
      <c r="I110" s="32">
        <v>5600</v>
      </c>
      <c r="J110" s="32"/>
      <c r="K110" s="32"/>
      <c r="L110">
        <v>8</v>
      </c>
    </row>
    <row r="111" spans="1:12" ht="21">
      <c r="A111" s="35" t="s">
        <v>158</v>
      </c>
      <c r="B111" s="80" t="s">
        <v>228</v>
      </c>
      <c r="C111" s="71" t="s">
        <v>612</v>
      </c>
      <c r="D111" s="31">
        <v>1</v>
      </c>
      <c r="E111" s="31"/>
      <c r="F111" s="74" t="s">
        <v>167</v>
      </c>
      <c r="G111" s="73" t="s">
        <v>585</v>
      </c>
      <c r="H111" s="32"/>
      <c r="I111" s="32"/>
      <c r="J111" s="32">
        <v>5600</v>
      </c>
      <c r="K111" s="32">
        <v>5600</v>
      </c>
      <c r="L111">
        <v>9</v>
      </c>
    </row>
    <row r="112" spans="1:12" ht="21">
      <c r="A112" s="30" t="s">
        <v>82</v>
      </c>
      <c r="B112" s="72" t="s">
        <v>86</v>
      </c>
      <c r="C112" s="67" t="s">
        <v>91</v>
      </c>
      <c r="D112" s="26"/>
      <c r="E112" s="26">
        <v>1</v>
      </c>
      <c r="F112" s="67" t="s">
        <v>91</v>
      </c>
      <c r="G112" s="66" t="s">
        <v>592</v>
      </c>
      <c r="H112" s="25">
        <v>10000</v>
      </c>
      <c r="I112" s="25">
        <v>10000</v>
      </c>
      <c r="J112" s="25"/>
      <c r="K112" s="25"/>
      <c r="L112">
        <v>1</v>
      </c>
    </row>
    <row r="113" spans="1:12" ht="21">
      <c r="A113" s="30" t="s">
        <v>83</v>
      </c>
      <c r="B113" s="72" t="s">
        <v>86</v>
      </c>
      <c r="C113" s="67" t="s">
        <v>92</v>
      </c>
      <c r="D113" s="26"/>
      <c r="E113" s="26">
        <v>1</v>
      </c>
      <c r="F113" s="67" t="s">
        <v>92</v>
      </c>
      <c r="G113" s="66" t="s">
        <v>592</v>
      </c>
      <c r="H113" s="25">
        <v>10000</v>
      </c>
      <c r="I113" s="25">
        <v>10000</v>
      </c>
      <c r="J113" s="25"/>
      <c r="K113" s="25"/>
      <c r="L113">
        <v>2</v>
      </c>
    </row>
    <row r="114" spans="1:12" ht="21">
      <c r="A114" s="30" t="s">
        <v>81</v>
      </c>
      <c r="B114" s="72" t="s">
        <v>86</v>
      </c>
      <c r="C114" s="67" t="s">
        <v>90</v>
      </c>
      <c r="D114" s="26"/>
      <c r="E114" s="26">
        <v>1</v>
      </c>
      <c r="F114" s="67" t="s">
        <v>90</v>
      </c>
      <c r="G114" s="66" t="s">
        <v>592</v>
      </c>
      <c r="H114" s="25">
        <v>10000</v>
      </c>
      <c r="I114" s="25">
        <v>10000</v>
      </c>
      <c r="J114" s="25"/>
      <c r="K114" s="25"/>
      <c r="L114">
        <v>3</v>
      </c>
    </row>
    <row r="115" spans="1:12" ht="21">
      <c r="A115" s="30" t="s">
        <v>84</v>
      </c>
      <c r="B115" s="72" t="s">
        <v>86</v>
      </c>
      <c r="C115" s="67" t="s">
        <v>93</v>
      </c>
      <c r="D115" s="26">
        <v>1</v>
      </c>
      <c r="E115" s="26"/>
      <c r="F115" s="67" t="s">
        <v>93</v>
      </c>
      <c r="G115" s="66" t="s">
        <v>592</v>
      </c>
      <c r="H115" s="25">
        <v>10000</v>
      </c>
      <c r="I115" s="25">
        <v>10000</v>
      </c>
      <c r="J115" s="25"/>
      <c r="K115" s="25"/>
      <c r="L115">
        <v>4</v>
      </c>
    </row>
    <row r="116" spans="1:12" ht="21">
      <c r="A116" s="30" t="s">
        <v>80</v>
      </c>
      <c r="B116" s="72" t="s">
        <v>86</v>
      </c>
      <c r="C116" s="67" t="s">
        <v>89</v>
      </c>
      <c r="D116" s="26">
        <v>1</v>
      </c>
      <c r="E116" s="26"/>
      <c r="F116" s="67" t="s">
        <v>89</v>
      </c>
      <c r="G116" s="66" t="s">
        <v>592</v>
      </c>
      <c r="H116" s="25">
        <v>10000</v>
      </c>
      <c r="I116" s="25">
        <v>10000</v>
      </c>
      <c r="J116" s="25"/>
      <c r="K116" s="25"/>
      <c r="L116">
        <v>5</v>
      </c>
    </row>
    <row r="117" spans="1:12" ht="21">
      <c r="A117" s="30" t="s">
        <v>79</v>
      </c>
      <c r="B117" s="72" t="s">
        <v>86</v>
      </c>
      <c r="C117" s="67" t="s">
        <v>88</v>
      </c>
      <c r="D117" s="26">
        <v>1</v>
      </c>
      <c r="E117" s="26"/>
      <c r="F117" s="67" t="s">
        <v>88</v>
      </c>
      <c r="G117" s="66" t="s">
        <v>592</v>
      </c>
      <c r="H117" s="25">
        <v>10000</v>
      </c>
      <c r="I117" s="25">
        <v>10000</v>
      </c>
      <c r="J117" s="25"/>
      <c r="K117" s="25"/>
      <c r="L117">
        <v>6</v>
      </c>
    </row>
    <row r="118" spans="1:12" ht="21">
      <c r="A118" s="30" t="s">
        <v>85</v>
      </c>
      <c r="B118" s="72" t="s">
        <v>86</v>
      </c>
      <c r="C118" s="67" t="s">
        <v>94</v>
      </c>
      <c r="D118" s="26">
        <v>1</v>
      </c>
      <c r="E118" s="26"/>
      <c r="F118" s="67" t="s">
        <v>94</v>
      </c>
      <c r="G118" s="66" t="s">
        <v>592</v>
      </c>
      <c r="H118" s="25">
        <v>10000</v>
      </c>
      <c r="I118" s="25">
        <v>10000</v>
      </c>
      <c r="J118" s="25"/>
      <c r="K118" s="25"/>
      <c r="L118">
        <v>7</v>
      </c>
    </row>
    <row r="119" spans="1:12" ht="21">
      <c r="A119" s="30" t="s">
        <v>574</v>
      </c>
      <c r="B119" s="72" t="s">
        <v>206</v>
      </c>
      <c r="C119" s="69" t="s">
        <v>129</v>
      </c>
      <c r="D119" s="26">
        <v>1</v>
      </c>
      <c r="E119" s="26"/>
      <c r="F119" s="69" t="s">
        <v>575</v>
      </c>
      <c r="G119" s="66" t="s">
        <v>583</v>
      </c>
      <c r="H119" s="25">
        <v>5600</v>
      </c>
      <c r="I119" s="25">
        <v>5600</v>
      </c>
      <c r="J119" s="25"/>
      <c r="K119" s="25"/>
      <c r="L119">
        <v>1</v>
      </c>
    </row>
    <row r="120" spans="1:12" ht="21">
      <c r="A120" s="30" t="s">
        <v>503</v>
      </c>
      <c r="B120" s="72" t="s">
        <v>206</v>
      </c>
      <c r="C120" s="69" t="s">
        <v>129</v>
      </c>
      <c r="D120" s="26">
        <v>1</v>
      </c>
      <c r="E120" s="26"/>
      <c r="F120" s="69" t="s">
        <v>550</v>
      </c>
      <c r="G120" s="66" t="s">
        <v>583</v>
      </c>
      <c r="H120" s="25">
        <v>5600</v>
      </c>
      <c r="I120" s="25">
        <v>5600</v>
      </c>
      <c r="J120" s="25"/>
      <c r="K120" s="25"/>
      <c r="L120">
        <v>2</v>
      </c>
    </row>
    <row r="121" spans="1:12" ht="21">
      <c r="A121" s="30" t="s">
        <v>497</v>
      </c>
      <c r="B121" s="72" t="s">
        <v>502</v>
      </c>
      <c r="C121" s="69" t="s">
        <v>129</v>
      </c>
      <c r="D121" s="26">
        <v>1</v>
      </c>
      <c r="E121" s="26"/>
      <c r="F121" s="69" t="s">
        <v>529</v>
      </c>
      <c r="G121" s="66" t="s">
        <v>583</v>
      </c>
      <c r="H121" s="25">
        <v>5600</v>
      </c>
      <c r="I121" s="25">
        <v>5600</v>
      </c>
      <c r="J121" s="25"/>
      <c r="K121" s="25"/>
      <c r="L121">
        <v>3</v>
      </c>
    </row>
    <row r="122" spans="1:12" ht="21">
      <c r="A122" s="30" t="s">
        <v>495</v>
      </c>
      <c r="B122" s="72" t="s">
        <v>213</v>
      </c>
      <c r="C122" s="69" t="s">
        <v>129</v>
      </c>
      <c r="D122" s="26">
        <v>1</v>
      </c>
      <c r="E122" s="26"/>
      <c r="F122" s="69" t="s">
        <v>572</v>
      </c>
      <c r="G122" s="66" t="s">
        <v>583</v>
      </c>
      <c r="H122" s="25">
        <v>5600</v>
      </c>
      <c r="I122" s="25">
        <v>5600</v>
      </c>
      <c r="J122" s="25"/>
      <c r="K122" s="25"/>
      <c r="L122">
        <v>4</v>
      </c>
    </row>
    <row r="123" spans="1:12" ht="21">
      <c r="A123" s="30" t="s">
        <v>316</v>
      </c>
      <c r="B123" s="72" t="s">
        <v>208</v>
      </c>
      <c r="C123" s="69" t="s">
        <v>129</v>
      </c>
      <c r="D123" s="26">
        <v>1</v>
      </c>
      <c r="E123" s="26"/>
      <c r="F123" s="38" t="s">
        <v>535</v>
      </c>
      <c r="G123" s="66" t="s">
        <v>583</v>
      </c>
      <c r="H123" s="25">
        <v>5600</v>
      </c>
      <c r="I123" s="25">
        <v>5600</v>
      </c>
      <c r="J123" s="25"/>
      <c r="K123" s="25"/>
      <c r="L123">
        <v>5</v>
      </c>
    </row>
    <row r="124" spans="1:12" ht="21">
      <c r="A124" s="30" t="s">
        <v>312</v>
      </c>
      <c r="B124" s="72" t="s">
        <v>208</v>
      </c>
      <c r="C124" s="69" t="s">
        <v>129</v>
      </c>
      <c r="D124" s="26">
        <v>1</v>
      </c>
      <c r="E124" s="26"/>
      <c r="F124" s="38" t="s">
        <v>538</v>
      </c>
      <c r="G124" s="66" t="s">
        <v>583</v>
      </c>
      <c r="H124" s="25">
        <v>5600</v>
      </c>
      <c r="I124" s="25">
        <v>5600</v>
      </c>
      <c r="J124" s="25"/>
      <c r="K124" s="25"/>
      <c r="L124">
        <v>6</v>
      </c>
    </row>
    <row r="125" spans="1:12" ht="21">
      <c r="A125" s="30" t="s">
        <v>315</v>
      </c>
      <c r="B125" s="72" t="s">
        <v>208</v>
      </c>
      <c r="C125" s="69" t="s">
        <v>129</v>
      </c>
      <c r="D125" s="26">
        <v>1</v>
      </c>
      <c r="E125" s="26"/>
      <c r="F125" s="38" t="s">
        <v>536</v>
      </c>
      <c r="G125" s="66" t="s">
        <v>583</v>
      </c>
      <c r="H125" s="25">
        <v>5600</v>
      </c>
      <c r="I125" s="25">
        <v>5600</v>
      </c>
      <c r="J125" s="25"/>
      <c r="K125" s="25"/>
      <c r="L125">
        <v>7</v>
      </c>
    </row>
    <row r="126" spans="1:12" ht="21">
      <c r="A126" s="30" t="s">
        <v>317</v>
      </c>
      <c r="B126" s="72" t="s">
        <v>208</v>
      </c>
      <c r="C126" s="69" t="s">
        <v>129</v>
      </c>
      <c r="D126" s="26">
        <v>1</v>
      </c>
      <c r="E126" s="26"/>
      <c r="F126" s="38" t="s">
        <v>537</v>
      </c>
      <c r="G126" s="66" t="s">
        <v>583</v>
      </c>
      <c r="H126" s="25">
        <v>5600</v>
      </c>
      <c r="I126" s="25">
        <v>5600</v>
      </c>
      <c r="J126" s="25"/>
      <c r="K126" s="25"/>
      <c r="L126">
        <v>8</v>
      </c>
    </row>
    <row r="127" spans="1:12" ht="21">
      <c r="A127" s="30" t="s">
        <v>361</v>
      </c>
      <c r="B127" s="72" t="s">
        <v>214</v>
      </c>
      <c r="C127" s="69" t="s">
        <v>129</v>
      </c>
      <c r="D127" s="26">
        <v>1</v>
      </c>
      <c r="E127" s="26"/>
      <c r="F127" s="38" t="s">
        <v>549</v>
      </c>
      <c r="G127" s="66" t="s">
        <v>583</v>
      </c>
      <c r="H127" s="25">
        <v>5600</v>
      </c>
      <c r="I127" s="25">
        <v>5600</v>
      </c>
      <c r="J127" s="25"/>
      <c r="K127" s="25"/>
      <c r="L127">
        <v>9</v>
      </c>
    </row>
    <row r="128" spans="1:12" ht="21">
      <c r="A128" s="30" t="s">
        <v>358</v>
      </c>
      <c r="B128" s="72" t="s">
        <v>214</v>
      </c>
      <c r="C128" s="69" t="s">
        <v>129</v>
      </c>
      <c r="D128" s="26">
        <v>1</v>
      </c>
      <c r="E128" s="26"/>
      <c r="F128" s="38" t="s">
        <v>529</v>
      </c>
      <c r="G128" s="66" t="s">
        <v>583</v>
      </c>
      <c r="H128" s="25">
        <v>5600</v>
      </c>
      <c r="I128" s="25">
        <v>5600</v>
      </c>
      <c r="J128" s="25"/>
      <c r="K128" s="25"/>
      <c r="L128">
        <v>10</v>
      </c>
    </row>
    <row r="129" spans="1:12" ht="21">
      <c r="A129" s="30" t="s">
        <v>441</v>
      </c>
      <c r="B129" s="72" t="s">
        <v>204</v>
      </c>
      <c r="C129" s="69" t="s">
        <v>129</v>
      </c>
      <c r="D129" s="26">
        <v>1</v>
      </c>
      <c r="E129" s="26"/>
      <c r="F129" s="69" t="s">
        <v>529</v>
      </c>
      <c r="G129" s="66" t="s">
        <v>583</v>
      </c>
      <c r="H129" s="25">
        <v>5600</v>
      </c>
      <c r="I129" s="25">
        <v>5600</v>
      </c>
      <c r="J129" s="25"/>
      <c r="K129" s="25"/>
      <c r="L129">
        <v>11</v>
      </c>
    </row>
    <row r="130" spans="1:12" ht="21">
      <c r="A130" s="30" t="s">
        <v>451</v>
      </c>
      <c r="B130" s="72" t="s">
        <v>231</v>
      </c>
      <c r="C130" s="69" t="s">
        <v>129</v>
      </c>
      <c r="D130" s="26">
        <v>1</v>
      </c>
      <c r="E130" s="26"/>
      <c r="F130" s="69" t="s">
        <v>566</v>
      </c>
      <c r="G130" s="66" t="s">
        <v>583</v>
      </c>
      <c r="H130" s="25">
        <v>5600</v>
      </c>
      <c r="I130" s="25">
        <v>5600</v>
      </c>
      <c r="J130" s="25"/>
      <c r="K130" s="25"/>
      <c r="L130">
        <v>12</v>
      </c>
    </row>
    <row r="131" spans="1:12" ht="21">
      <c r="A131" s="30" t="s">
        <v>450</v>
      </c>
      <c r="B131" s="72" t="s">
        <v>231</v>
      </c>
      <c r="C131" s="69" t="s">
        <v>129</v>
      </c>
      <c r="D131" s="26">
        <v>1</v>
      </c>
      <c r="E131" s="26"/>
      <c r="F131" s="69" t="s">
        <v>565</v>
      </c>
      <c r="G131" s="66" t="s">
        <v>583</v>
      </c>
      <c r="H131" s="25">
        <v>5600</v>
      </c>
      <c r="I131" s="25">
        <v>5600</v>
      </c>
      <c r="J131" s="25"/>
      <c r="K131" s="25"/>
      <c r="L131">
        <v>13</v>
      </c>
    </row>
    <row r="132" spans="1:12" ht="21">
      <c r="A132" s="30" t="s">
        <v>471</v>
      </c>
      <c r="B132" s="72" t="s">
        <v>203</v>
      </c>
      <c r="C132" s="69" t="s">
        <v>129</v>
      </c>
      <c r="D132" s="26">
        <v>1</v>
      </c>
      <c r="E132" s="26"/>
      <c r="F132" s="69" t="s">
        <v>569</v>
      </c>
      <c r="G132" s="66" t="s">
        <v>583</v>
      </c>
      <c r="H132" s="25">
        <v>5600</v>
      </c>
      <c r="I132" s="25">
        <v>5600</v>
      </c>
      <c r="J132" s="25"/>
      <c r="K132" s="25"/>
      <c r="L132">
        <v>14</v>
      </c>
    </row>
    <row r="133" spans="1:12" ht="21">
      <c r="A133" s="30" t="s">
        <v>468</v>
      </c>
      <c r="B133" s="72" t="s">
        <v>203</v>
      </c>
      <c r="C133" s="69" t="s">
        <v>129</v>
      </c>
      <c r="D133" s="26">
        <v>1</v>
      </c>
      <c r="E133" s="26"/>
      <c r="F133" s="69" t="s">
        <v>550</v>
      </c>
      <c r="G133" s="66" t="s">
        <v>583</v>
      </c>
      <c r="H133" s="25">
        <v>5600</v>
      </c>
      <c r="I133" s="25">
        <v>5600</v>
      </c>
      <c r="J133" s="25"/>
      <c r="K133" s="25"/>
      <c r="L133">
        <v>15</v>
      </c>
    </row>
    <row r="134" spans="1:12" ht="21">
      <c r="A134" s="30" t="s">
        <v>472</v>
      </c>
      <c r="B134" s="72" t="s">
        <v>203</v>
      </c>
      <c r="C134" s="69" t="s">
        <v>129</v>
      </c>
      <c r="D134" s="26">
        <v>1</v>
      </c>
      <c r="E134" s="26"/>
      <c r="F134" s="69" t="s">
        <v>570</v>
      </c>
      <c r="G134" s="66" t="s">
        <v>583</v>
      </c>
      <c r="H134" s="25">
        <v>5600</v>
      </c>
      <c r="I134" s="25">
        <v>5600</v>
      </c>
      <c r="J134" s="25"/>
      <c r="K134" s="25"/>
      <c r="L134">
        <v>16</v>
      </c>
    </row>
    <row r="135" spans="1:12" ht="21">
      <c r="A135" s="30" t="s">
        <v>290</v>
      </c>
      <c r="B135" s="72" t="s">
        <v>207</v>
      </c>
      <c r="C135" s="69" t="s">
        <v>129</v>
      </c>
      <c r="D135" s="26">
        <v>1</v>
      </c>
      <c r="E135" s="26"/>
      <c r="F135" s="38" t="s">
        <v>557</v>
      </c>
      <c r="G135" s="66" t="s">
        <v>583</v>
      </c>
      <c r="H135" s="25">
        <v>5600</v>
      </c>
      <c r="I135" s="25">
        <v>5600</v>
      </c>
      <c r="J135" s="25"/>
      <c r="K135" s="25"/>
      <c r="L135">
        <v>17</v>
      </c>
    </row>
    <row r="136" spans="1:12" ht="21">
      <c r="A136" s="30" t="s">
        <v>294</v>
      </c>
      <c r="B136" s="72" t="s">
        <v>207</v>
      </c>
      <c r="C136" s="69" t="s">
        <v>129</v>
      </c>
      <c r="D136" s="26">
        <v>1</v>
      </c>
      <c r="E136" s="26"/>
      <c r="F136" s="38" t="s">
        <v>529</v>
      </c>
      <c r="G136" s="66" t="s">
        <v>583</v>
      </c>
      <c r="H136" s="25">
        <v>5600</v>
      </c>
      <c r="I136" s="25">
        <v>5600</v>
      </c>
      <c r="J136" s="25"/>
      <c r="K136" s="25"/>
      <c r="L136">
        <v>18</v>
      </c>
    </row>
    <row r="137" spans="1:12" ht="21">
      <c r="A137" s="30" t="s">
        <v>301</v>
      </c>
      <c r="B137" s="72" t="s">
        <v>207</v>
      </c>
      <c r="C137" s="69" t="s">
        <v>129</v>
      </c>
      <c r="D137" s="26">
        <v>1</v>
      </c>
      <c r="E137" s="26"/>
      <c r="F137" s="38" t="s">
        <v>533</v>
      </c>
      <c r="G137" s="66" t="s">
        <v>583</v>
      </c>
      <c r="H137" s="25">
        <v>5600</v>
      </c>
      <c r="I137" s="25">
        <v>5600</v>
      </c>
      <c r="J137" s="25"/>
      <c r="K137" s="25"/>
      <c r="L137">
        <v>19</v>
      </c>
    </row>
    <row r="138" spans="1:12" ht="21">
      <c r="A138" s="30" t="s">
        <v>295</v>
      </c>
      <c r="B138" s="72" t="s">
        <v>207</v>
      </c>
      <c r="C138" s="69" t="s">
        <v>129</v>
      </c>
      <c r="D138" s="26">
        <v>1</v>
      </c>
      <c r="E138" s="26"/>
      <c r="F138" s="38" t="s">
        <v>534</v>
      </c>
      <c r="G138" s="66" t="s">
        <v>583</v>
      </c>
      <c r="H138" s="25">
        <v>5600</v>
      </c>
      <c r="I138" s="25">
        <v>5600</v>
      </c>
      <c r="J138" s="25"/>
      <c r="K138" s="25"/>
      <c r="L138">
        <v>20</v>
      </c>
    </row>
    <row r="139" spans="1:12" ht="21">
      <c r="A139" s="30" t="s">
        <v>331</v>
      </c>
      <c r="B139" s="72" t="s">
        <v>200</v>
      </c>
      <c r="C139" s="69" t="s">
        <v>129</v>
      </c>
      <c r="D139" s="26">
        <v>1</v>
      </c>
      <c r="E139" s="26"/>
      <c r="F139" s="38" t="s">
        <v>544</v>
      </c>
      <c r="G139" s="66" t="s">
        <v>583</v>
      </c>
      <c r="H139" s="25">
        <v>5600</v>
      </c>
      <c r="I139" s="25">
        <v>5600</v>
      </c>
      <c r="J139" s="25"/>
      <c r="K139" s="25"/>
      <c r="L139">
        <v>21</v>
      </c>
    </row>
    <row r="140" spans="1:12" ht="21">
      <c r="A140" s="30" t="s">
        <v>339</v>
      </c>
      <c r="B140" s="72" t="s">
        <v>200</v>
      </c>
      <c r="C140" s="69" t="s">
        <v>129</v>
      </c>
      <c r="D140" s="26">
        <v>1</v>
      </c>
      <c r="E140" s="26"/>
      <c r="F140" s="38" t="s">
        <v>546</v>
      </c>
      <c r="G140" s="66" t="s">
        <v>583</v>
      </c>
      <c r="H140" s="25">
        <v>5600</v>
      </c>
      <c r="I140" s="25">
        <v>5600</v>
      </c>
      <c r="J140" s="25"/>
      <c r="K140" s="25"/>
      <c r="L140">
        <v>22</v>
      </c>
    </row>
    <row r="141" spans="1:12" ht="21">
      <c r="A141" s="30" t="s">
        <v>332</v>
      </c>
      <c r="B141" s="72" t="s">
        <v>200</v>
      </c>
      <c r="C141" s="69" t="s">
        <v>129</v>
      </c>
      <c r="D141" s="26">
        <v>1</v>
      </c>
      <c r="E141" s="26"/>
      <c r="F141" s="38" t="s">
        <v>529</v>
      </c>
      <c r="G141" s="66" t="s">
        <v>583</v>
      </c>
      <c r="H141" s="25">
        <v>5600</v>
      </c>
      <c r="I141" s="25">
        <v>5600</v>
      </c>
      <c r="J141" s="25"/>
      <c r="K141" s="25"/>
      <c r="L141">
        <v>23</v>
      </c>
    </row>
    <row r="142" spans="1:12" ht="21">
      <c r="A142" s="30" t="s">
        <v>330</v>
      </c>
      <c r="B142" s="72" t="s">
        <v>200</v>
      </c>
      <c r="C142" s="69" t="s">
        <v>129</v>
      </c>
      <c r="D142" s="26">
        <v>1</v>
      </c>
      <c r="E142" s="26"/>
      <c r="F142" s="38" t="s">
        <v>543</v>
      </c>
      <c r="G142" s="66" t="s">
        <v>583</v>
      </c>
      <c r="H142" s="25">
        <v>5600</v>
      </c>
      <c r="I142" s="25">
        <v>5600</v>
      </c>
      <c r="J142" s="25"/>
      <c r="K142" s="25"/>
      <c r="L142">
        <v>24</v>
      </c>
    </row>
    <row r="143" spans="1:12" ht="21">
      <c r="A143" s="30" t="s">
        <v>338</v>
      </c>
      <c r="B143" s="72" t="s">
        <v>200</v>
      </c>
      <c r="C143" s="69" t="s">
        <v>129</v>
      </c>
      <c r="D143" s="26">
        <v>1</v>
      </c>
      <c r="E143" s="26"/>
      <c r="F143" s="38" t="s">
        <v>545</v>
      </c>
      <c r="G143" s="66" t="s">
        <v>583</v>
      </c>
      <c r="H143" s="25">
        <v>5600</v>
      </c>
      <c r="I143" s="25">
        <v>5600</v>
      </c>
      <c r="J143" s="25"/>
      <c r="K143" s="25"/>
      <c r="L143">
        <v>25</v>
      </c>
    </row>
    <row r="144" spans="1:12" ht="21">
      <c r="A144" s="30" t="s">
        <v>376</v>
      </c>
      <c r="B144" s="72" t="s">
        <v>202</v>
      </c>
      <c r="C144" s="69" t="s">
        <v>129</v>
      </c>
      <c r="D144" s="26">
        <v>1</v>
      </c>
      <c r="E144" s="26"/>
      <c r="F144" s="69" t="s">
        <v>552</v>
      </c>
      <c r="G144" s="66" t="s">
        <v>583</v>
      </c>
      <c r="H144" s="25">
        <v>5600</v>
      </c>
      <c r="I144" s="25">
        <v>5600</v>
      </c>
      <c r="J144" s="25"/>
      <c r="K144" s="25"/>
      <c r="L144">
        <v>26</v>
      </c>
    </row>
    <row r="145" spans="1:12" ht="21">
      <c r="A145" s="30" t="s">
        <v>373</v>
      </c>
      <c r="B145" s="72" t="s">
        <v>202</v>
      </c>
      <c r="C145" s="69" t="s">
        <v>129</v>
      </c>
      <c r="D145" s="26">
        <v>1</v>
      </c>
      <c r="E145" s="26"/>
      <c r="F145" s="69" t="s">
        <v>553</v>
      </c>
      <c r="G145" s="66" t="s">
        <v>583</v>
      </c>
      <c r="H145" s="25">
        <v>5600</v>
      </c>
      <c r="I145" s="25">
        <v>5600</v>
      </c>
      <c r="J145" s="25"/>
      <c r="K145" s="25"/>
      <c r="L145">
        <v>27</v>
      </c>
    </row>
    <row r="146" spans="1:12" ht="21">
      <c r="A146" s="30" t="s">
        <v>377</v>
      </c>
      <c r="B146" s="72" t="s">
        <v>202</v>
      </c>
      <c r="C146" s="69" t="s">
        <v>129</v>
      </c>
      <c r="D146" s="26">
        <v>1</v>
      </c>
      <c r="E146" s="26"/>
      <c r="F146" s="69" t="s">
        <v>554</v>
      </c>
      <c r="G146" s="66" t="s">
        <v>583</v>
      </c>
      <c r="H146" s="25">
        <v>5600</v>
      </c>
      <c r="I146" s="25">
        <v>5600</v>
      </c>
      <c r="J146" s="25"/>
      <c r="K146" s="25"/>
      <c r="L146">
        <v>28</v>
      </c>
    </row>
    <row r="147" spans="1:12" ht="21">
      <c r="A147" s="30" t="s">
        <v>378</v>
      </c>
      <c r="B147" s="72" t="s">
        <v>202</v>
      </c>
      <c r="C147" s="69" t="s">
        <v>129</v>
      </c>
      <c r="D147" s="26">
        <v>1</v>
      </c>
      <c r="E147" s="26"/>
      <c r="F147" s="69" t="s">
        <v>551</v>
      </c>
      <c r="G147" s="66" t="s">
        <v>583</v>
      </c>
      <c r="H147" s="25">
        <v>5600</v>
      </c>
      <c r="I147" s="25">
        <v>5600</v>
      </c>
      <c r="J147" s="25"/>
      <c r="K147" s="25"/>
      <c r="L147">
        <v>29</v>
      </c>
    </row>
    <row r="148" spans="1:12" ht="21">
      <c r="A148" s="30" t="s">
        <v>395</v>
      </c>
      <c r="B148" s="72" t="s">
        <v>202</v>
      </c>
      <c r="C148" s="69" t="s">
        <v>129</v>
      </c>
      <c r="D148" s="26">
        <v>1</v>
      </c>
      <c r="E148" s="26"/>
      <c r="F148" s="69" t="s">
        <v>555</v>
      </c>
      <c r="G148" s="66" t="s">
        <v>583</v>
      </c>
      <c r="H148" s="25">
        <v>5600</v>
      </c>
      <c r="I148" s="25">
        <v>5600</v>
      </c>
      <c r="J148" s="25"/>
      <c r="K148" s="25"/>
      <c r="L148">
        <v>30</v>
      </c>
    </row>
    <row r="149" spans="1:12" ht="21">
      <c r="A149" s="30" t="s">
        <v>366</v>
      </c>
      <c r="B149" s="72" t="s">
        <v>202</v>
      </c>
      <c r="C149" s="69" t="s">
        <v>129</v>
      </c>
      <c r="D149" s="26">
        <v>1</v>
      </c>
      <c r="E149" s="26"/>
      <c r="F149" s="69" t="s">
        <v>556</v>
      </c>
      <c r="G149" s="66" t="s">
        <v>583</v>
      </c>
      <c r="H149" s="25">
        <v>5600</v>
      </c>
      <c r="I149" s="25">
        <v>5600</v>
      </c>
      <c r="J149" s="25"/>
      <c r="K149" s="25"/>
      <c r="L149">
        <v>31</v>
      </c>
    </row>
    <row r="150" spans="1:12" ht="21">
      <c r="A150" s="30" t="s">
        <v>285</v>
      </c>
      <c r="B150" s="72" t="s">
        <v>210</v>
      </c>
      <c r="C150" s="69" t="s">
        <v>129</v>
      </c>
      <c r="D150" s="26">
        <v>1</v>
      </c>
      <c r="E150" s="26"/>
      <c r="F150" s="38" t="s">
        <v>532</v>
      </c>
      <c r="G150" s="66" t="s">
        <v>583</v>
      </c>
      <c r="H150" s="25">
        <v>5600</v>
      </c>
      <c r="I150" s="25">
        <v>5600</v>
      </c>
      <c r="J150" s="25"/>
      <c r="K150" s="25"/>
      <c r="L150">
        <v>32</v>
      </c>
    </row>
    <row r="151" spans="1:12" ht="21">
      <c r="A151" s="30" t="s">
        <v>283</v>
      </c>
      <c r="B151" s="72" t="s">
        <v>210</v>
      </c>
      <c r="C151" s="69" t="s">
        <v>129</v>
      </c>
      <c r="D151" s="26">
        <v>1</v>
      </c>
      <c r="E151" s="26"/>
      <c r="F151" s="38" t="s">
        <v>531</v>
      </c>
      <c r="G151" s="66" t="s">
        <v>583</v>
      </c>
      <c r="H151" s="25">
        <v>5600</v>
      </c>
      <c r="I151" s="25">
        <v>5600</v>
      </c>
      <c r="J151" s="25"/>
      <c r="K151" s="25"/>
      <c r="L151">
        <v>33</v>
      </c>
    </row>
    <row r="152" spans="1:12" ht="21">
      <c r="A152" s="30" t="s">
        <v>284</v>
      </c>
      <c r="B152" s="72" t="s">
        <v>210</v>
      </c>
      <c r="C152" s="69" t="s">
        <v>129</v>
      </c>
      <c r="D152" s="26">
        <v>1</v>
      </c>
      <c r="E152" s="26"/>
      <c r="F152" s="38" t="s">
        <v>530</v>
      </c>
      <c r="G152" s="66" t="s">
        <v>583</v>
      </c>
      <c r="H152" s="25">
        <v>5600</v>
      </c>
      <c r="I152" s="25">
        <v>5600</v>
      </c>
      <c r="J152" s="25"/>
      <c r="K152" s="25"/>
      <c r="L152">
        <v>34</v>
      </c>
    </row>
    <row r="153" spans="1:12" ht="21">
      <c r="A153" s="30" t="s">
        <v>286</v>
      </c>
      <c r="B153" s="72" t="s">
        <v>210</v>
      </c>
      <c r="C153" s="69" t="s">
        <v>129</v>
      </c>
      <c r="D153" s="26">
        <v>1</v>
      </c>
      <c r="E153" s="26"/>
      <c r="F153" s="38" t="s">
        <v>529</v>
      </c>
      <c r="G153" s="66" t="s">
        <v>583</v>
      </c>
      <c r="H153" s="25">
        <v>5600</v>
      </c>
      <c r="I153" s="25">
        <v>5600</v>
      </c>
      <c r="J153" s="25"/>
      <c r="K153" s="25"/>
      <c r="L153">
        <v>35</v>
      </c>
    </row>
    <row r="154" spans="1:12" ht="21">
      <c r="A154" s="30" t="s">
        <v>492</v>
      </c>
      <c r="B154" s="72" t="s">
        <v>213</v>
      </c>
      <c r="C154" s="69" t="s">
        <v>129</v>
      </c>
      <c r="D154" s="26">
        <v>1</v>
      </c>
      <c r="E154" s="26"/>
      <c r="F154" s="69" t="s">
        <v>550</v>
      </c>
      <c r="G154" s="66" t="s">
        <v>583</v>
      </c>
      <c r="H154" s="25">
        <v>5600</v>
      </c>
      <c r="I154" s="25">
        <v>5600</v>
      </c>
      <c r="J154" s="25"/>
      <c r="K154" s="25"/>
      <c r="L154">
        <v>36</v>
      </c>
    </row>
    <row r="155" spans="1:12" ht="21">
      <c r="A155" s="30" t="s">
        <v>464</v>
      </c>
      <c r="B155" s="72" t="s">
        <v>231</v>
      </c>
      <c r="C155" s="69" t="s">
        <v>129</v>
      </c>
      <c r="D155" s="26">
        <v>1</v>
      </c>
      <c r="E155" s="26"/>
      <c r="F155" s="69" t="s">
        <v>567</v>
      </c>
      <c r="G155" s="66" t="s">
        <v>583</v>
      </c>
      <c r="H155" s="25">
        <v>5600</v>
      </c>
      <c r="I155" s="25">
        <v>5600</v>
      </c>
      <c r="J155" s="25"/>
      <c r="K155" s="25"/>
      <c r="L155">
        <v>37</v>
      </c>
    </row>
    <row r="156" spans="1:12" ht="21">
      <c r="A156" s="30" t="s">
        <v>479</v>
      </c>
      <c r="B156" s="72" t="s">
        <v>212</v>
      </c>
      <c r="C156" s="69" t="s">
        <v>129</v>
      </c>
      <c r="D156" s="26">
        <v>1</v>
      </c>
      <c r="E156" s="26"/>
      <c r="F156" s="69" t="s">
        <v>529</v>
      </c>
      <c r="G156" s="66" t="s">
        <v>583</v>
      </c>
      <c r="H156" s="25">
        <v>5600</v>
      </c>
      <c r="I156" s="25">
        <v>5600</v>
      </c>
      <c r="J156" s="25"/>
      <c r="K156" s="25"/>
      <c r="L156">
        <v>38</v>
      </c>
    </row>
    <row r="157" spans="1:12" ht="21">
      <c r="A157" s="30" t="s">
        <v>484</v>
      </c>
      <c r="B157" s="72" t="s">
        <v>212</v>
      </c>
      <c r="C157" s="69" t="s">
        <v>129</v>
      </c>
      <c r="D157" s="26">
        <v>1</v>
      </c>
      <c r="E157" s="26"/>
      <c r="F157" s="69" t="s">
        <v>571</v>
      </c>
      <c r="G157" s="66" t="s">
        <v>583</v>
      </c>
      <c r="H157" s="25">
        <v>5600</v>
      </c>
      <c r="I157" s="25">
        <v>5600</v>
      </c>
      <c r="J157" s="25"/>
      <c r="K157" s="25"/>
      <c r="L157">
        <v>39</v>
      </c>
    </row>
    <row r="158" spans="1:12" ht="21">
      <c r="A158" s="30" t="s">
        <v>407</v>
      </c>
      <c r="B158" s="72" t="s">
        <v>201</v>
      </c>
      <c r="C158" s="69" t="s">
        <v>129</v>
      </c>
      <c r="D158" s="26">
        <v>1</v>
      </c>
      <c r="E158" s="26"/>
      <c r="F158" s="69" t="s">
        <v>559</v>
      </c>
      <c r="G158" s="66" t="s">
        <v>583</v>
      </c>
      <c r="H158" s="25">
        <v>5600</v>
      </c>
      <c r="I158" s="25">
        <v>5600</v>
      </c>
      <c r="J158" s="25"/>
      <c r="K158" s="25"/>
      <c r="L158">
        <v>40</v>
      </c>
    </row>
    <row r="159" spans="1:12" ht="21">
      <c r="A159" s="30" t="s">
        <v>406</v>
      </c>
      <c r="B159" s="72" t="s">
        <v>201</v>
      </c>
      <c r="C159" s="69" t="s">
        <v>129</v>
      </c>
      <c r="D159" s="26">
        <v>1</v>
      </c>
      <c r="E159" s="26"/>
      <c r="F159" s="69" t="s">
        <v>558</v>
      </c>
      <c r="G159" s="66" t="s">
        <v>583</v>
      </c>
      <c r="H159" s="25">
        <v>5600</v>
      </c>
      <c r="I159" s="25">
        <v>5600</v>
      </c>
      <c r="J159" s="25"/>
      <c r="K159" s="25"/>
      <c r="L159">
        <v>41</v>
      </c>
    </row>
    <row r="160" spans="1:12" ht="21">
      <c r="A160" s="30" t="s">
        <v>410</v>
      </c>
      <c r="B160" s="72" t="s">
        <v>201</v>
      </c>
      <c r="C160" s="69" t="s">
        <v>129</v>
      </c>
      <c r="D160" s="26">
        <v>1</v>
      </c>
      <c r="E160" s="26"/>
      <c r="F160" s="69" t="s">
        <v>560</v>
      </c>
      <c r="G160" s="66" t="s">
        <v>583</v>
      </c>
      <c r="H160" s="25">
        <v>5600</v>
      </c>
      <c r="I160" s="25">
        <v>5600</v>
      </c>
      <c r="J160" s="25"/>
      <c r="K160" s="25"/>
      <c r="L160">
        <v>42</v>
      </c>
    </row>
    <row r="161" spans="1:12" ht="21">
      <c r="A161" s="30" t="s">
        <v>408</v>
      </c>
      <c r="B161" s="72" t="s">
        <v>201</v>
      </c>
      <c r="C161" s="69" t="s">
        <v>129</v>
      </c>
      <c r="D161" s="26">
        <v>1</v>
      </c>
      <c r="E161" s="26"/>
      <c r="F161" s="69" t="s">
        <v>529</v>
      </c>
      <c r="G161" s="66" t="s">
        <v>583</v>
      </c>
      <c r="H161" s="25">
        <v>5600</v>
      </c>
      <c r="I161" s="25">
        <v>5600</v>
      </c>
      <c r="J161" s="25"/>
      <c r="K161" s="25"/>
      <c r="L161">
        <v>43</v>
      </c>
    </row>
    <row r="162" spans="1:12" ht="21">
      <c r="A162" s="30" t="s">
        <v>461</v>
      </c>
      <c r="B162" s="72" t="s">
        <v>231</v>
      </c>
      <c r="C162" s="69" t="s">
        <v>129</v>
      </c>
      <c r="D162" s="26">
        <v>1</v>
      </c>
      <c r="E162" s="26"/>
      <c r="F162" s="69" t="s">
        <v>568</v>
      </c>
      <c r="G162" s="66" t="s">
        <v>583</v>
      </c>
      <c r="H162" s="25">
        <v>5600</v>
      </c>
      <c r="I162" s="25">
        <v>5600</v>
      </c>
      <c r="J162" s="25"/>
      <c r="K162" s="25"/>
      <c r="L162">
        <v>44</v>
      </c>
    </row>
    <row r="163" spans="1:12" ht="21">
      <c r="A163" s="30" t="s">
        <v>427</v>
      </c>
      <c r="B163" s="72" t="s">
        <v>205</v>
      </c>
      <c r="C163" s="69" t="s">
        <v>129</v>
      </c>
      <c r="D163" s="26">
        <v>1</v>
      </c>
      <c r="E163" s="26"/>
      <c r="F163" s="69" t="s">
        <v>563</v>
      </c>
      <c r="G163" s="66" t="s">
        <v>583</v>
      </c>
      <c r="H163" s="25">
        <v>5600</v>
      </c>
      <c r="I163" s="25">
        <v>5600</v>
      </c>
      <c r="J163" s="25"/>
      <c r="K163" s="25"/>
      <c r="L163">
        <v>45</v>
      </c>
    </row>
    <row r="164" spans="1:12" ht="21">
      <c r="A164" s="30" t="s">
        <v>439</v>
      </c>
      <c r="B164" s="72" t="s">
        <v>205</v>
      </c>
      <c r="C164" s="69" t="s">
        <v>129</v>
      </c>
      <c r="D164" s="26">
        <v>1</v>
      </c>
      <c r="E164" s="26"/>
      <c r="F164" s="69" t="s">
        <v>562</v>
      </c>
      <c r="G164" s="66" t="s">
        <v>583</v>
      </c>
      <c r="H164" s="25">
        <v>5600</v>
      </c>
      <c r="I164" s="25">
        <v>5600</v>
      </c>
      <c r="J164" s="25"/>
      <c r="K164" s="25"/>
      <c r="L164">
        <v>46</v>
      </c>
    </row>
    <row r="165" spans="1:12" ht="21">
      <c r="A165" s="30" t="s">
        <v>425</v>
      </c>
      <c r="B165" s="72" t="s">
        <v>205</v>
      </c>
      <c r="C165" s="69" t="s">
        <v>129</v>
      </c>
      <c r="D165" s="26">
        <v>1</v>
      </c>
      <c r="E165" s="26"/>
      <c r="F165" s="69" t="s">
        <v>529</v>
      </c>
      <c r="G165" s="66" t="s">
        <v>583</v>
      </c>
      <c r="H165" s="25">
        <v>5600</v>
      </c>
      <c r="I165" s="25">
        <v>5600</v>
      </c>
      <c r="J165" s="25"/>
      <c r="K165" s="25"/>
      <c r="L165">
        <v>47</v>
      </c>
    </row>
    <row r="166" spans="1:12" ht="21">
      <c r="A166" s="30" t="s">
        <v>431</v>
      </c>
      <c r="B166" s="72" t="s">
        <v>205</v>
      </c>
      <c r="C166" s="69" t="s">
        <v>129</v>
      </c>
      <c r="D166" s="26">
        <v>1</v>
      </c>
      <c r="E166" s="26"/>
      <c r="F166" s="69" t="s">
        <v>564</v>
      </c>
      <c r="G166" s="66" t="s">
        <v>583</v>
      </c>
      <c r="H166" s="25">
        <v>5600</v>
      </c>
      <c r="I166" s="25">
        <v>5600</v>
      </c>
      <c r="J166" s="25"/>
      <c r="K166" s="25"/>
      <c r="L166">
        <v>48</v>
      </c>
    </row>
    <row r="167" spans="1:12" ht="21">
      <c r="A167" s="30" t="s">
        <v>325</v>
      </c>
      <c r="B167" s="72" t="s">
        <v>232</v>
      </c>
      <c r="C167" s="69" t="s">
        <v>129</v>
      </c>
      <c r="D167" s="26">
        <v>1</v>
      </c>
      <c r="E167" s="26"/>
      <c r="F167" s="38" t="s">
        <v>539</v>
      </c>
      <c r="G167" s="66" t="s">
        <v>583</v>
      </c>
      <c r="H167" s="25">
        <v>5600</v>
      </c>
      <c r="I167" s="25">
        <v>5600</v>
      </c>
      <c r="J167" s="25"/>
      <c r="K167" s="25"/>
      <c r="L167">
        <v>49</v>
      </c>
    </row>
    <row r="168" spans="1:12" ht="21">
      <c r="A168" s="30" t="s">
        <v>326</v>
      </c>
      <c r="B168" s="72" t="s">
        <v>232</v>
      </c>
      <c r="C168" s="69" t="s">
        <v>129</v>
      </c>
      <c r="D168" s="26">
        <v>1</v>
      </c>
      <c r="E168" s="26"/>
      <c r="F168" s="38" t="s">
        <v>542</v>
      </c>
      <c r="G168" s="66" t="s">
        <v>583</v>
      </c>
      <c r="H168" s="25">
        <v>5600</v>
      </c>
      <c r="I168" s="25">
        <v>5600</v>
      </c>
      <c r="J168" s="25"/>
      <c r="K168" s="25"/>
      <c r="L168">
        <v>50</v>
      </c>
    </row>
    <row r="169" spans="1:12" ht="21">
      <c r="A169" s="30" t="s">
        <v>324</v>
      </c>
      <c r="B169" s="72" t="s">
        <v>232</v>
      </c>
      <c r="C169" s="69" t="s">
        <v>129</v>
      </c>
      <c r="D169" s="26">
        <v>1</v>
      </c>
      <c r="E169" s="26"/>
      <c r="F169" s="38" t="s">
        <v>540</v>
      </c>
      <c r="G169" s="66" t="s">
        <v>583</v>
      </c>
      <c r="H169" s="25">
        <v>5600</v>
      </c>
      <c r="I169" s="25">
        <v>5600</v>
      </c>
      <c r="J169" s="25"/>
      <c r="K169" s="25"/>
      <c r="L169">
        <v>51</v>
      </c>
    </row>
    <row r="170" spans="1:12" ht="21">
      <c r="A170" s="30" t="s">
        <v>327</v>
      </c>
      <c r="B170" s="72" t="s">
        <v>232</v>
      </c>
      <c r="C170" s="69" t="s">
        <v>129</v>
      </c>
      <c r="D170" s="26">
        <v>1</v>
      </c>
      <c r="E170" s="26"/>
      <c r="F170" s="38" t="s">
        <v>541</v>
      </c>
      <c r="G170" s="66" t="s">
        <v>583</v>
      </c>
      <c r="H170" s="25">
        <v>5600</v>
      </c>
      <c r="I170" s="25">
        <v>5600</v>
      </c>
      <c r="J170" s="25"/>
      <c r="K170" s="25"/>
      <c r="L170">
        <v>52</v>
      </c>
    </row>
    <row r="171" spans="1:12" ht="21">
      <c r="A171" s="30" t="s">
        <v>323</v>
      </c>
      <c r="B171" s="72" t="s">
        <v>232</v>
      </c>
      <c r="C171" s="69" t="s">
        <v>129</v>
      </c>
      <c r="D171" s="26">
        <v>1</v>
      </c>
      <c r="E171" s="26"/>
      <c r="F171" s="38" t="s">
        <v>529</v>
      </c>
      <c r="G171" s="66" t="s">
        <v>583</v>
      </c>
      <c r="H171" s="25">
        <v>5600</v>
      </c>
      <c r="I171" s="25">
        <v>5600</v>
      </c>
      <c r="J171" s="25"/>
      <c r="K171" s="25"/>
      <c r="L171">
        <v>53</v>
      </c>
    </row>
    <row r="172" spans="1:12" ht="21">
      <c r="A172" s="30" t="s">
        <v>409</v>
      </c>
      <c r="B172" s="72" t="s">
        <v>201</v>
      </c>
      <c r="C172" s="69" t="s">
        <v>129</v>
      </c>
      <c r="D172" s="26">
        <v>1</v>
      </c>
      <c r="E172" s="26"/>
      <c r="F172" s="69" t="s">
        <v>561</v>
      </c>
      <c r="G172" s="66" t="s">
        <v>583</v>
      </c>
      <c r="H172" s="25">
        <v>5600</v>
      </c>
      <c r="I172" s="25">
        <v>5600</v>
      </c>
      <c r="J172" s="25"/>
      <c r="K172" s="25"/>
      <c r="L172">
        <v>54</v>
      </c>
    </row>
    <row r="173" spans="1:12" ht="21">
      <c r="A173" s="30" t="s">
        <v>78</v>
      </c>
      <c r="B173" s="72" t="s">
        <v>86</v>
      </c>
      <c r="C173" s="67" t="s">
        <v>87</v>
      </c>
      <c r="D173" s="26"/>
      <c r="E173" s="26">
        <v>1</v>
      </c>
      <c r="F173" s="84" t="s">
        <v>87</v>
      </c>
      <c r="G173" s="66" t="s">
        <v>87</v>
      </c>
      <c r="H173" s="25">
        <v>15000</v>
      </c>
      <c r="I173" s="25">
        <v>15000</v>
      </c>
      <c r="J173" s="25"/>
      <c r="K173" s="25"/>
    </row>
    <row r="175" spans="1:12">
      <c r="H175" s="86">
        <f>SUM(H1:H173)</f>
        <v>746600</v>
      </c>
      <c r="I175" s="86">
        <f>SUM(I1:I173)</f>
        <v>746600</v>
      </c>
      <c r="J175" s="86">
        <f>SUM(J1:J173)</f>
        <v>412000</v>
      </c>
      <c r="K175" s="86">
        <f>SUM(K1:K173)</f>
        <v>412000</v>
      </c>
    </row>
    <row r="177" spans="8:11">
      <c r="H177" s="86">
        <f>SUM(H175*12)</f>
        <v>8959200</v>
      </c>
      <c r="I177" s="86">
        <f>SUM(I175*12)</f>
        <v>8959200</v>
      </c>
      <c r="J177" s="86">
        <f>SUM(J175*12)</f>
        <v>4944000</v>
      </c>
      <c r="K177" s="86">
        <f>SUM(K175*12)</f>
        <v>4944000</v>
      </c>
    </row>
  </sheetData>
  <sortState ref="A1:K173">
    <sortCondition ref="G1:G1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กรอบอัตรากำลัง</vt:lpstr>
      <vt:lpstr>ผลเบิกจ่าย</vt:lpstr>
      <vt:lpstr>ผลเบิกจ่าย </vt:lpstr>
      <vt:lpstr>ส่ง ทมอ.บัญชีถือจ่าย</vt:lpstr>
      <vt:lpstr>วิขาการ</vt:lpstr>
      <vt:lpstr>บริหาร</vt:lpstr>
      <vt:lpstr>'ส่ง ทมอ.บัญชีถือจ่าย'!Print_Area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2024-10-01T02:02:37Z</dcterms:modified>
</cp:coreProperties>
</file>